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255"/>
  </bookViews>
  <sheets>
    <sheet name="Лист1" sheetId="1" r:id="rId1"/>
  </sheets>
  <definedNames>
    <definedName name="_xlnm._FilterDatabase" localSheetId="0" hidden="1">Лист1!$A$8:$L$24</definedName>
  </definedNames>
  <calcPr calcId="144525"/>
</workbook>
</file>

<file path=xl/sharedStrings.xml><?xml version="1.0" encoding="utf-8"?>
<sst xmlns="http://schemas.openxmlformats.org/spreadsheetml/2006/main" count="701" uniqueCount="295">
  <si>
    <t>Школа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</si>
  <si>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</si>
  <si>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</si>
  <si>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</si>
  <si>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</si>
  <si>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</si>
  <si>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Мельникова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</si>
  <si>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</si>
  <si>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</si>
  <si>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</si>
  <si>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</si>
  <si>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</si>
  <si>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</si>
  <si>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</si>
  <si>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</si>
  <si>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</si>
  <si>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</si>
  <si>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</si>
  <si>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</si>
  <si>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</si>
  <si>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</si>
  <si>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</si>
  <si>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</si>
  <si>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</si>
  <si>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</si>
  <si>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</si>
  <si>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</si>
  <si>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 с маслом</t>
  </si>
  <si>
    <t>102/08</t>
  </si>
  <si>
    <t>гор.напиток</t>
  </si>
  <si>
    <t>Какао со сгущенным молоком</t>
  </si>
  <si>
    <t>54-2-Н-22</t>
  </si>
  <si>
    <t>хлеб</t>
  </si>
  <si>
    <t>фрукты</t>
  </si>
  <si>
    <t>Булочка "Бутербродная"</t>
  </si>
  <si>
    <t>ттк 43</t>
  </si>
  <si>
    <t>Сыр</t>
  </si>
  <si>
    <t>366/08</t>
  </si>
  <si>
    <t>итого</t>
  </si>
  <si>
    <t>Обед</t>
  </si>
  <si>
    <t>закуска</t>
  </si>
  <si>
    <t>1 блюдо</t>
  </si>
  <si>
    <t>Суп картофельный с горохом</t>
  </si>
  <si>
    <t>45/08</t>
  </si>
  <si>
    <t>2 блюдо</t>
  </si>
  <si>
    <t>Фрикадельки куриные с соусом</t>
  </si>
  <si>
    <t>217/08</t>
  </si>
  <si>
    <t>гарнир</t>
  </si>
  <si>
    <t>Макароны отварные</t>
  </si>
  <si>
    <t>227/08</t>
  </si>
  <si>
    <t>напиток</t>
  </si>
  <si>
    <t>Чай с сахаром</t>
  </si>
  <si>
    <t>300/08</t>
  </si>
  <si>
    <t>хлеб бел.</t>
  </si>
  <si>
    <t>хлеб черн.</t>
  </si>
  <si>
    <t>Хлеб Дарницкий</t>
  </si>
  <si>
    <t>Яблоко</t>
  </si>
  <si>
    <t>Плов  из куриного филе</t>
  </si>
  <si>
    <t>200</t>
  </si>
  <si>
    <t>15,91</t>
  </si>
  <si>
    <t>16,45</t>
  </si>
  <si>
    <t>ттк/449-96</t>
  </si>
  <si>
    <t>Помидоры свежие</t>
  </si>
  <si>
    <t>246/08</t>
  </si>
  <si>
    <t>68,65 ₽</t>
  </si>
  <si>
    <t>Суп-лапша домашняя</t>
  </si>
  <si>
    <t>56/08</t>
  </si>
  <si>
    <t>Котлета "Умка"</t>
  </si>
  <si>
    <t>ттк 101/22</t>
  </si>
  <si>
    <t>Каша гречневая рассыпчатая</t>
  </si>
  <si>
    <t>219/08</t>
  </si>
  <si>
    <t>Компот из кураги</t>
  </si>
  <si>
    <t>588/96</t>
  </si>
  <si>
    <t>Горошек зеленый консервированный отварной</t>
  </si>
  <si>
    <t>229/08</t>
  </si>
  <si>
    <t>79,7 ₽</t>
  </si>
  <si>
    <t>Вермишель отварная</t>
  </si>
  <si>
    <t>Котлета из индейки</t>
  </si>
  <si>
    <t>300/11</t>
  </si>
  <si>
    <t xml:space="preserve">Напиток Каркаде </t>
  </si>
  <si>
    <t>ттк 34</t>
  </si>
  <si>
    <t>Огурцы свежие</t>
  </si>
  <si>
    <t>Суп из овощей со сметаной</t>
  </si>
  <si>
    <t>210</t>
  </si>
  <si>
    <t>44/08</t>
  </si>
  <si>
    <t>Печень говяжья по-строгановски</t>
  </si>
  <si>
    <t>90</t>
  </si>
  <si>
    <t>192/08</t>
  </si>
  <si>
    <t>Картофельное пюре</t>
  </si>
  <si>
    <t>241/08</t>
  </si>
  <si>
    <t>Компот из  сухофруктов</t>
  </si>
  <si>
    <t>286/08</t>
  </si>
  <si>
    <t>Хлеб пшеничный</t>
  </si>
  <si>
    <t>Борщ со сметаной</t>
  </si>
  <si>
    <t>1,52</t>
  </si>
  <si>
    <t>5,33</t>
  </si>
  <si>
    <t>8,65</t>
  </si>
  <si>
    <t>88,89</t>
  </si>
  <si>
    <t>37/08</t>
  </si>
  <si>
    <t>Биточек рыбный</t>
  </si>
  <si>
    <t>19,3</t>
  </si>
  <si>
    <t>11,54</t>
  </si>
  <si>
    <t>19,2</t>
  </si>
  <si>
    <t>198,6</t>
  </si>
  <si>
    <t>161/08</t>
  </si>
  <si>
    <t>Рис припущенный</t>
  </si>
  <si>
    <t>2,48</t>
  </si>
  <si>
    <t>3,63</t>
  </si>
  <si>
    <t>25,18</t>
  </si>
  <si>
    <t>188,74</t>
  </si>
  <si>
    <t>225/08</t>
  </si>
  <si>
    <t>Компот из свежих фруктов</t>
  </si>
  <si>
    <t>0,16</t>
  </si>
  <si>
    <t>0</t>
  </si>
  <si>
    <t>32,11</t>
  </si>
  <si>
    <t>97,45</t>
  </si>
  <si>
    <t>585/96</t>
  </si>
  <si>
    <t>Соус сметанный с томатом</t>
  </si>
  <si>
    <t>30</t>
  </si>
  <si>
    <t>1,02</t>
  </si>
  <si>
    <t>2,25</t>
  </si>
  <si>
    <t>3,85</t>
  </si>
  <si>
    <t>63,21</t>
  </si>
  <si>
    <t>554/96</t>
  </si>
  <si>
    <t>2,13</t>
  </si>
  <si>
    <t>4,04</t>
  </si>
  <si>
    <t>15,53</t>
  </si>
  <si>
    <t>106,97</t>
  </si>
  <si>
    <t>Котлета  рыбная</t>
  </si>
  <si>
    <t>12,3</t>
  </si>
  <si>
    <t>7,01</t>
  </si>
  <si>
    <t>17,2</t>
  </si>
  <si>
    <t>147,26</t>
  </si>
  <si>
    <t>0,12</t>
  </si>
  <si>
    <t>12,4</t>
  </si>
  <si>
    <t>48,64</t>
  </si>
  <si>
    <t>1,95</t>
  </si>
  <si>
    <t>0,36</t>
  </si>
  <si>
    <t>12,03</t>
  </si>
  <si>
    <t>68,4</t>
  </si>
  <si>
    <t>Турбинка песочная</t>
  </si>
  <si>
    <t>40</t>
  </si>
  <si>
    <t>3,03</t>
  </si>
  <si>
    <t>8,17</t>
  </si>
  <si>
    <t>26,54</t>
  </si>
  <si>
    <t>186,9</t>
  </si>
  <si>
    <t>ТТК №139</t>
  </si>
  <si>
    <t>Рассольник домашний со сметаной</t>
  </si>
  <si>
    <t>4,02</t>
  </si>
  <si>
    <t>9,04</t>
  </si>
  <si>
    <t>25,9</t>
  </si>
  <si>
    <t>189,95</t>
  </si>
  <si>
    <t>41/08</t>
  </si>
  <si>
    <t>Курица тушеная в соусе</t>
  </si>
  <si>
    <t>100</t>
  </si>
  <si>
    <t>14,79</t>
  </si>
  <si>
    <t>9,4</t>
  </si>
  <si>
    <t>15,31</t>
  </si>
  <si>
    <t>203,22</t>
  </si>
  <si>
    <t>213/08</t>
  </si>
  <si>
    <t>5,52</t>
  </si>
  <si>
    <t>5,3</t>
  </si>
  <si>
    <t>35,33</t>
  </si>
  <si>
    <t>211,1</t>
  </si>
  <si>
    <t>Макароны отварные с сыром</t>
  </si>
  <si>
    <t>6,8</t>
  </si>
  <si>
    <t>14,6</t>
  </si>
  <si>
    <t>37,4</t>
  </si>
  <si>
    <t>292</t>
  </si>
  <si>
    <t>ттк700/922</t>
  </si>
  <si>
    <t>8</t>
  </si>
  <si>
    <t>1,4</t>
  </si>
  <si>
    <t>14,8</t>
  </si>
  <si>
    <t>74</t>
  </si>
  <si>
    <t>Нектар (кор)</t>
  </si>
  <si>
    <t>11,2</t>
  </si>
  <si>
    <t>44,8</t>
  </si>
  <si>
    <t>Котлета куриная</t>
  </si>
  <si>
    <t>13,74</t>
  </si>
  <si>
    <t>14,06</t>
  </si>
  <si>
    <t>15,33</t>
  </si>
  <si>
    <t>227,25</t>
  </si>
  <si>
    <t>209/08</t>
  </si>
  <si>
    <t>Гороховое пюре</t>
  </si>
  <si>
    <t>6,88</t>
  </si>
  <si>
    <t>3,75</t>
  </si>
  <si>
    <t>37,20</t>
  </si>
  <si>
    <t>240,13</t>
  </si>
  <si>
    <t>130/08</t>
  </si>
  <si>
    <t>Чай с нектаром</t>
  </si>
  <si>
    <t>0,09</t>
  </si>
  <si>
    <t>0,03</t>
  </si>
  <si>
    <t>16,38</t>
  </si>
  <si>
    <t>66,23</t>
  </si>
  <si>
    <t>628/96</t>
  </si>
  <si>
    <t>2,28</t>
  </si>
  <si>
    <t>0,27</t>
  </si>
  <si>
    <t>14,91</t>
  </si>
  <si>
    <t>67,8</t>
  </si>
  <si>
    <t>Каша рисовая с маслом</t>
  </si>
  <si>
    <t>5,12</t>
  </si>
  <si>
    <t>6,62</t>
  </si>
  <si>
    <t>32,61</t>
  </si>
  <si>
    <t>210,13</t>
  </si>
  <si>
    <t>114/08</t>
  </si>
  <si>
    <t>Чай с лимоном</t>
  </si>
  <si>
    <t>0,07</t>
  </si>
  <si>
    <t>0,01</t>
  </si>
  <si>
    <t>62,62</t>
  </si>
  <si>
    <t>294/08</t>
  </si>
  <si>
    <t xml:space="preserve">Котлета в тесте </t>
  </si>
  <si>
    <t>10,61</t>
  </si>
  <si>
    <t>8,39</t>
  </si>
  <si>
    <t>28,15</t>
  </si>
  <si>
    <t>244,27</t>
  </si>
  <si>
    <t>701/96</t>
  </si>
  <si>
    <t>1,96</t>
  </si>
  <si>
    <t>3,91</t>
  </si>
  <si>
    <t>11,13</t>
  </si>
  <si>
    <t>87,5</t>
  </si>
  <si>
    <t>9,79</t>
  </si>
  <si>
    <t>14,34</t>
  </si>
  <si>
    <t>15,02</t>
  </si>
  <si>
    <t>268,9</t>
  </si>
  <si>
    <t>8,73</t>
  </si>
  <si>
    <t>5,43</t>
  </si>
  <si>
    <t>41,3</t>
  </si>
  <si>
    <t>163,81</t>
  </si>
  <si>
    <t>0,56</t>
  </si>
  <si>
    <t>17,89</t>
  </si>
  <si>
    <t>113,79</t>
  </si>
  <si>
    <t>29,29</t>
  </si>
  <si>
    <t>Котлета "Волжская"</t>
  </si>
  <si>
    <t>12,25</t>
  </si>
  <si>
    <t>13,48</t>
  </si>
  <si>
    <t>22,3</t>
  </si>
  <si>
    <t>277,7</t>
  </si>
  <si>
    <t>ттк 103/22</t>
  </si>
  <si>
    <t>Щи со сметаной</t>
  </si>
  <si>
    <t>2,58</t>
  </si>
  <si>
    <t>7,82</t>
  </si>
  <si>
    <t>9,12</t>
  </si>
  <si>
    <t>114,35</t>
  </si>
  <si>
    <t>63/08</t>
  </si>
  <si>
    <t>17,01</t>
  </si>
  <si>
    <t>10,45</t>
  </si>
  <si>
    <t>21,15</t>
  </si>
  <si>
    <t>217,06</t>
  </si>
  <si>
    <t>Булочка "Домашняя"</t>
  </si>
  <si>
    <t>60</t>
  </si>
  <si>
    <t>4,37</t>
  </si>
  <si>
    <t>7,07</t>
  </si>
  <si>
    <t>36,8</t>
  </si>
  <si>
    <t>228,2</t>
  </si>
  <si>
    <t>312/08</t>
  </si>
  <si>
    <t>8,03</t>
  </si>
  <si>
    <t>45</t>
  </si>
  <si>
    <t>Биточек "Колобок"</t>
  </si>
  <si>
    <t>8,19</t>
  </si>
  <si>
    <t>10</t>
  </si>
  <si>
    <t>18,17</t>
  </si>
  <si>
    <t>251,6</t>
  </si>
  <si>
    <t>ттк 100/22</t>
  </si>
  <si>
    <t>Кукуруза отварная</t>
  </si>
  <si>
    <t>1,88</t>
  </si>
  <si>
    <t>1,98</t>
  </si>
  <si>
    <t>4,21</t>
  </si>
  <si>
    <t>49,91</t>
  </si>
  <si>
    <t>1,87</t>
  </si>
  <si>
    <t>3,11</t>
  </si>
  <si>
    <t>10,89</t>
  </si>
  <si>
    <t>79,03</t>
  </si>
  <si>
    <t>20,6</t>
  </si>
  <si>
    <t>57,4</t>
  </si>
  <si>
    <t>492</t>
  </si>
  <si>
    <t>Нектар</t>
  </si>
  <si>
    <t>Омлет натуральный</t>
  </si>
  <si>
    <t>8,95</t>
  </si>
  <si>
    <t>2,34</t>
  </si>
  <si>
    <t>170,1</t>
  </si>
  <si>
    <t>132/08</t>
  </si>
  <si>
    <t>120</t>
  </si>
  <si>
    <t>0,48</t>
  </si>
  <si>
    <t>11,76</t>
  </si>
  <si>
    <t>55,2</t>
  </si>
  <si>
    <t>1,54</t>
  </si>
  <si>
    <t>4,69</t>
  </si>
  <si>
    <t>10,07</t>
  </si>
  <si>
    <t>92,19</t>
  </si>
  <si>
    <t>Голубцы ленивые</t>
  </si>
  <si>
    <t>16,02</t>
  </si>
  <si>
    <t>35,95</t>
  </si>
  <si>
    <t>195,23</t>
  </si>
  <si>
    <t>178/08</t>
  </si>
  <si>
    <t>296,3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</si>
</sst>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\ &quot;₽&quot;;[Red]\-#\ ##0.00\ &quot;₽&quot;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39" applyNumberFormat="0" applyAlignment="0" applyProtection="0">
      <alignment vertical="center"/>
    </xf>
    <xf numFmtId="0" fontId="20" fillId="6" borderId="40" applyNumberFormat="0" applyAlignment="0" applyProtection="0">
      <alignment vertical="center"/>
    </xf>
    <xf numFmtId="0" fontId="21" fillId="6" borderId="39" applyNumberFormat="0" applyAlignment="0" applyProtection="0">
      <alignment vertical="center"/>
    </xf>
    <xf numFmtId="0" fontId="22" fillId="7" borderId="41" applyNumberFormat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 applyAlignment="1" applyProtection="1">
      <alignment wrapText="1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180" fontId="8" fillId="3" borderId="8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180" fontId="8" fillId="3" borderId="1" xfId="0" applyNumberFormat="1" applyFont="1" applyFill="1" applyBorder="1" applyAlignment="1" applyProtection="1">
      <alignment horizontal="center"/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8" fillId="3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8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NumberForma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/>
    <xf numFmtId="0" fontId="9" fillId="0" borderId="19" xfId="0" applyFont="1" applyBorder="1" applyAlignment="1" applyProtection="1">
      <alignment horizontal="right"/>
      <protection locked="0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8" fillId="3" borderId="8" xfId="0" applyFont="1" applyFill="1" applyBorder="1" applyAlignment="1" applyProtection="1">
      <alignment wrapText="1"/>
      <protection locked="0"/>
    </xf>
    <xf numFmtId="49" fontId="8" fillId="3" borderId="8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8" fillId="3" borderId="2" xfId="0" applyNumberFormat="1" applyFont="1" applyFill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right"/>
      <protection locked="0"/>
    </xf>
    <xf numFmtId="0" fontId="1" fillId="0" borderId="15" xfId="0" applyFont="1" applyBorder="1" applyAlignment="1">
      <alignment vertical="top" wrapText="1"/>
    </xf>
    <xf numFmtId="1" fontId="1" fillId="0" borderId="15" xfId="0" applyNumberFormat="1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1" fontId="0" fillId="3" borderId="8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3" borderId="22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8" fillId="3" borderId="24" xfId="0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vertical="top" wrapText="1"/>
    </xf>
    <xf numFmtId="181" fontId="1" fillId="0" borderId="25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181" fontId="1" fillId="2" borderId="25" xfId="0" applyNumberFormat="1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  <xf numFmtId="181" fontId="1" fillId="0" borderId="27" xfId="0" applyNumberFormat="1" applyFont="1" applyBorder="1" applyAlignment="1">
      <alignment horizontal="center" vertical="top" wrapText="1"/>
    </xf>
    <xf numFmtId="0" fontId="10" fillId="3" borderId="22" xfId="0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8" fillId="3" borderId="28" xfId="0" applyFont="1" applyFill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1" fillId="0" borderId="19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8" fillId="2" borderId="2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49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0" borderId="32" xfId="0" applyFont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center"/>
      <protection locked="0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2" borderId="35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5"/>
  <sheetViews>
    <sheetView tabSelected="1" workbookViewId="0">
      <pane xSplit="4" ySplit="5" topLeftCell="E165" activePane="bottomRight" state="frozen"/>
      <selection/>
      <selection pane="topRight"/>
      <selection pane="bottomLeft"/>
      <selection pane="bottomRight" activeCell="K189" sqref="K189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10.5714285714286" style="1" customWidth="1"/>
    <col min="7" max="7" width="10" style="1" customWidth="1"/>
    <col min="8" max="8" width="13" style="1" customWidth="1"/>
    <col min="9" max="9" width="13.7142857142857" style="1" customWidth="1"/>
    <col min="10" max="10" width="11.1428571428571" style="1" customWidth="1"/>
    <col min="11" max="11" width="10" style="1" customWidth="1"/>
    <col min="12" max="12" width="9.28571428571429" style="1"/>
    <col min="13" max="16384" width="9.1428571428571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1</v>
      </c>
      <c r="I3" s="11">
        <v>9</v>
      </c>
      <c r="J3" s="64">
        <v>2023</v>
      </c>
      <c r="K3" s="2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65" t="s">
        <v>23</v>
      </c>
      <c r="L5" s="66" t="s">
        <v>24</v>
      </c>
    </row>
    <row r="6" ht="15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210</v>
      </c>
      <c r="G6" s="22">
        <v>2</v>
      </c>
      <c r="H6" s="21">
        <v>5.33</v>
      </c>
      <c r="I6" s="21">
        <v>35.09</v>
      </c>
      <c r="J6" s="21">
        <v>141.11</v>
      </c>
      <c r="K6" s="67" t="s">
        <v>28</v>
      </c>
      <c r="L6" s="68"/>
    </row>
    <row r="7" ht="15" spans="1:12">
      <c r="A7" s="23"/>
      <c r="B7" s="24"/>
      <c r="C7" s="25"/>
      <c r="D7" s="26"/>
      <c r="E7" s="27"/>
      <c r="F7" s="28"/>
      <c r="G7" s="29"/>
      <c r="H7" s="30"/>
      <c r="I7" s="30"/>
      <c r="J7" s="30"/>
      <c r="K7" s="69"/>
      <c r="L7" s="70"/>
    </row>
    <row r="8" ht="15" spans="1:12">
      <c r="A8" s="23"/>
      <c r="B8" s="24"/>
      <c r="C8" s="25"/>
      <c r="D8" s="31" t="s">
        <v>29</v>
      </c>
      <c r="E8" s="27" t="s">
        <v>30</v>
      </c>
      <c r="F8" s="32">
        <v>200</v>
      </c>
      <c r="G8" s="32">
        <v>3.55</v>
      </c>
      <c r="H8" s="32">
        <v>3.3</v>
      </c>
      <c r="I8" s="32">
        <v>22.3</v>
      </c>
      <c r="J8" s="32">
        <v>133.4</v>
      </c>
      <c r="K8" s="69" t="s">
        <v>31</v>
      </c>
      <c r="L8" s="70"/>
    </row>
    <row r="9" ht="15" spans="1:12">
      <c r="A9" s="23"/>
      <c r="B9" s="24"/>
      <c r="C9" s="25"/>
      <c r="D9" s="31" t="s">
        <v>32</v>
      </c>
      <c r="E9" s="33"/>
      <c r="F9" s="34"/>
      <c r="G9" s="35"/>
      <c r="H9" s="34"/>
      <c r="I9" s="34"/>
      <c r="J9" s="34"/>
      <c r="K9" s="71"/>
      <c r="L9" s="70"/>
    </row>
    <row r="10" ht="15" spans="1:12">
      <c r="A10" s="23"/>
      <c r="B10" s="24"/>
      <c r="C10" s="25"/>
      <c r="D10" s="31" t="s">
        <v>33</v>
      </c>
      <c r="E10" s="33"/>
      <c r="F10" s="34"/>
      <c r="G10" s="35"/>
      <c r="H10" s="34"/>
      <c r="I10" s="34"/>
      <c r="J10" s="34"/>
      <c r="K10" s="71"/>
      <c r="L10" s="70"/>
    </row>
    <row r="11" ht="15" spans="1:12">
      <c r="A11" s="23"/>
      <c r="B11" s="24"/>
      <c r="C11" s="25"/>
      <c r="D11" s="26"/>
      <c r="E11" s="27" t="s">
        <v>34</v>
      </c>
      <c r="F11" s="32">
        <v>70</v>
      </c>
      <c r="G11" s="32">
        <v>3.55</v>
      </c>
      <c r="H11" s="32">
        <v>1.72</v>
      </c>
      <c r="I11" s="32">
        <v>23.63</v>
      </c>
      <c r="J11" s="32">
        <v>108.27</v>
      </c>
      <c r="K11" s="72" t="s">
        <v>35</v>
      </c>
      <c r="L11" s="70"/>
    </row>
    <row r="12" ht="15" spans="1:12">
      <c r="A12" s="23"/>
      <c r="B12" s="24"/>
      <c r="C12" s="25"/>
      <c r="D12" s="26"/>
      <c r="E12" s="27" t="s">
        <v>36</v>
      </c>
      <c r="F12" s="32">
        <v>30</v>
      </c>
      <c r="G12" s="32">
        <v>6.96</v>
      </c>
      <c r="H12" s="32">
        <v>8.85</v>
      </c>
      <c r="I12" s="32">
        <v>0</v>
      </c>
      <c r="J12" s="32">
        <v>109.2</v>
      </c>
      <c r="K12" s="72" t="s">
        <v>37</v>
      </c>
      <c r="L12" s="70"/>
    </row>
    <row r="13" ht="15" spans="1:12">
      <c r="A13" s="36"/>
      <c r="B13" s="37"/>
      <c r="C13" s="38"/>
      <c r="D13" s="39" t="s">
        <v>38</v>
      </c>
      <c r="E13" s="40"/>
      <c r="F13" s="41">
        <v>510</v>
      </c>
      <c r="G13" s="41">
        <f>SUM(G6:G12)</f>
        <v>16.06</v>
      </c>
      <c r="H13" s="41">
        <f>SUM(H6:H12)</f>
        <v>19.2</v>
      </c>
      <c r="I13" s="41">
        <f>SUM(I6:I12)</f>
        <v>81.02</v>
      </c>
      <c r="J13" s="41">
        <f>SUM(J6:J12)</f>
        <v>491.98</v>
      </c>
      <c r="K13" s="73"/>
      <c r="L13" s="74">
        <v>68.65</v>
      </c>
    </row>
    <row r="14" ht="15" spans="1:12">
      <c r="A14" s="42">
        <f>A6</f>
        <v>1</v>
      </c>
      <c r="B14" s="43">
        <f>B6</f>
        <v>1</v>
      </c>
      <c r="C14" s="44" t="s">
        <v>39</v>
      </c>
      <c r="D14" s="31" t="s">
        <v>40</v>
      </c>
      <c r="E14" s="33"/>
      <c r="F14" s="34"/>
      <c r="G14" s="34"/>
      <c r="H14" s="34"/>
      <c r="I14" s="34"/>
      <c r="J14" s="34"/>
      <c r="K14" s="71"/>
      <c r="L14" s="70"/>
    </row>
    <row r="15" ht="15" spans="1:12">
      <c r="A15" s="23"/>
      <c r="B15" s="24"/>
      <c r="C15" s="25"/>
      <c r="D15" s="31" t="s">
        <v>41</v>
      </c>
      <c r="E15" s="27" t="s">
        <v>42</v>
      </c>
      <c r="F15" s="45">
        <v>200</v>
      </c>
      <c r="G15" s="32">
        <v>1.87</v>
      </c>
      <c r="H15" s="32">
        <v>3.11</v>
      </c>
      <c r="I15" s="32">
        <v>10.89</v>
      </c>
      <c r="J15" s="32">
        <v>106.3</v>
      </c>
      <c r="K15" s="69" t="s">
        <v>43</v>
      </c>
      <c r="L15" s="70"/>
    </row>
    <row r="16" ht="15" spans="1:12">
      <c r="A16" s="23"/>
      <c r="B16" s="24"/>
      <c r="C16" s="25"/>
      <c r="D16" s="31" t="s">
        <v>44</v>
      </c>
      <c r="E16" s="27" t="s">
        <v>45</v>
      </c>
      <c r="F16" s="45">
        <v>140</v>
      </c>
      <c r="G16" s="45">
        <v>16.74</v>
      </c>
      <c r="H16" s="45">
        <v>18.33</v>
      </c>
      <c r="I16" s="45">
        <v>31.3</v>
      </c>
      <c r="J16" s="45">
        <v>227.3</v>
      </c>
      <c r="K16" s="69" t="s">
        <v>46</v>
      </c>
      <c r="L16" s="70"/>
    </row>
    <row r="17" ht="15" spans="1:12">
      <c r="A17" s="23"/>
      <c r="B17" s="24"/>
      <c r="C17" s="25"/>
      <c r="D17" s="31" t="s">
        <v>47</v>
      </c>
      <c r="E17" s="46" t="s">
        <v>48</v>
      </c>
      <c r="F17" s="47">
        <v>150</v>
      </c>
      <c r="G17" s="32">
        <v>3.68</v>
      </c>
      <c r="H17" s="32">
        <v>3.53</v>
      </c>
      <c r="I17" s="32">
        <v>23.55</v>
      </c>
      <c r="J17" s="32">
        <v>205.73</v>
      </c>
      <c r="K17" s="72" t="s">
        <v>49</v>
      </c>
      <c r="L17" s="70"/>
    </row>
    <row r="18" ht="15" spans="1:12">
      <c r="A18" s="23"/>
      <c r="B18" s="24"/>
      <c r="C18" s="25"/>
      <c r="D18" s="31" t="s">
        <v>50</v>
      </c>
      <c r="E18" s="46" t="s">
        <v>51</v>
      </c>
      <c r="F18" s="32">
        <v>200</v>
      </c>
      <c r="G18" s="32">
        <v>0.12</v>
      </c>
      <c r="H18" s="32">
        <v>0</v>
      </c>
      <c r="I18" s="32">
        <v>12.4</v>
      </c>
      <c r="J18" s="32">
        <v>48.64</v>
      </c>
      <c r="K18" s="72" t="s">
        <v>52</v>
      </c>
      <c r="L18" s="70"/>
    </row>
    <row r="19" ht="15" spans="1:12">
      <c r="A19" s="23"/>
      <c r="B19" s="24"/>
      <c r="C19" s="25"/>
      <c r="D19" s="31" t="s">
        <v>53</v>
      </c>
      <c r="E19" s="33"/>
      <c r="F19" s="34"/>
      <c r="G19" s="34"/>
      <c r="H19" s="34"/>
      <c r="I19" s="34"/>
      <c r="J19" s="34"/>
      <c r="K19" s="71"/>
      <c r="L19" s="70"/>
    </row>
    <row r="20" ht="15" spans="1:12">
      <c r="A20" s="23"/>
      <c r="B20" s="24"/>
      <c r="C20" s="25"/>
      <c r="D20" s="31" t="s">
        <v>54</v>
      </c>
      <c r="E20" s="27" t="s">
        <v>55</v>
      </c>
      <c r="F20" s="32">
        <v>30</v>
      </c>
      <c r="G20" s="32">
        <v>1.95</v>
      </c>
      <c r="H20" s="32">
        <v>0.36</v>
      </c>
      <c r="I20" s="32">
        <v>12.03</v>
      </c>
      <c r="J20" s="32">
        <v>68.4</v>
      </c>
      <c r="K20" s="71"/>
      <c r="L20" s="70"/>
    </row>
    <row r="21" ht="15" spans="1:12">
      <c r="A21" s="23"/>
      <c r="B21" s="24"/>
      <c r="C21" s="25"/>
      <c r="D21" s="26"/>
      <c r="E21" s="27" t="s">
        <v>56</v>
      </c>
      <c r="F21" s="45">
        <v>120</v>
      </c>
      <c r="G21" s="45">
        <v>0.48</v>
      </c>
      <c r="H21" s="45">
        <v>0.48</v>
      </c>
      <c r="I21" s="45">
        <v>11.76</v>
      </c>
      <c r="J21" s="45">
        <v>55.2</v>
      </c>
      <c r="K21" s="71"/>
      <c r="L21" s="70"/>
    </row>
    <row r="22" ht="15" spans="1:12">
      <c r="A22" s="23"/>
      <c r="B22" s="24"/>
      <c r="C22" s="25"/>
      <c r="D22" s="26"/>
      <c r="E22" s="33"/>
      <c r="F22" s="34"/>
      <c r="G22" s="34"/>
      <c r="H22" s="34"/>
      <c r="I22" s="34"/>
      <c r="J22" s="75"/>
      <c r="K22" s="71"/>
      <c r="L22" s="76">
        <v>79.7</v>
      </c>
    </row>
    <row r="23" ht="15.75" spans="1:12">
      <c r="A23" s="48"/>
      <c r="B23" s="49"/>
      <c r="C23" s="50"/>
      <c r="D23" s="51" t="s">
        <v>38</v>
      </c>
      <c r="E23" s="52"/>
      <c r="F23" s="53">
        <f>SUM(F15:F22)</f>
        <v>840</v>
      </c>
      <c r="G23" s="53">
        <f>SUM(G15:G22)</f>
        <v>24.84</v>
      </c>
      <c r="H23" s="53">
        <f>SUM(H15:H22)</f>
        <v>25.81</v>
      </c>
      <c r="I23" s="53">
        <f>SUM(I15:I22)</f>
        <v>101.93</v>
      </c>
      <c r="J23" s="53">
        <f>SUM(J15:J22)</f>
        <v>711.57</v>
      </c>
      <c r="K23" s="77"/>
      <c r="L23" s="78">
        <f>L13+L22</f>
        <v>148.35</v>
      </c>
    </row>
    <row r="24" ht="15" spans="1:12">
      <c r="A24" s="16">
        <v>1</v>
      </c>
      <c r="B24" s="17">
        <v>2</v>
      </c>
      <c r="C24" s="18" t="s">
        <v>25</v>
      </c>
      <c r="D24" s="19" t="s">
        <v>26</v>
      </c>
      <c r="E24" s="54" t="s">
        <v>57</v>
      </c>
      <c r="F24" s="55" t="s">
        <v>58</v>
      </c>
      <c r="G24" s="55" t="s">
        <v>59</v>
      </c>
      <c r="H24" s="55" t="s">
        <v>60</v>
      </c>
      <c r="I24" s="21">
        <v>51.15</v>
      </c>
      <c r="J24" s="21">
        <v>417.06</v>
      </c>
      <c r="K24" s="79" t="s">
        <v>61</v>
      </c>
      <c r="L24" s="68"/>
    </row>
    <row r="25" ht="15" spans="1:12">
      <c r="A25" s="23"/>
      <c r="B25" s="24"/>
      <c r="C25" s="25"/>
      <c r="D25" s="26"/>
      <c r="E25" s="33"/>
      <c r="F25" s="34"/>
      <c r="G25" s="34"/>
      <c r="H25" s="34"/>
      <c r="I25" s="34"/>
      <c r="J25" s="34"/>
      <c r="K25" s="71"/>
      <c r="L25" s="70"/>
    </row>
    <row r="26" ht="15" spans="1:12">
      <c r="A26" s="23"/>
      <c r="B26" s="24"/>
      <c r="C26" s="25"/>
      <c r="D26" s="31" t="s">
        <v>29</v>
      </c>
      <c r="E26" s="46" t="s">
        <v>51</v>
      </c>
      <c r="F26" s="32">
        <v>200</v>
      </c>
      <c r="G26" s="32">
        <v>0.12</v>
      </c>
      <c r="H26" s="32">
        <v>0</v>
      </c>
      <c r="I26" s="32">
        <v>12.4</v>
      </c>
      <c r="J26" s="32">
        <v>48.64</v>
      </c>
      <c r="K26" s="72" t="s">
        <v>52</v>
      </c>
      <c r="L26" s="70"/>
    </row>
    <row r="27" ht="15" spans="1:12">
      <c r="A27" s="23"/>
      <c r="B27" s="24"/>
      <c r="C27" s="25"/>
      <c r="D27" s="31" t="s">
        <v>32</v>
      </c>
      <c r="E27" s="27" t="s">
        <v>55</v>
      </c>
      <c r="F27" s="32">
        <v>30</v>
      </c>
      <c r="G27" s="32">
        <v>1.95</v>
      </c>
      <c r="H27" s="32">
        <v>0.36</v>
      </c>
      <c r="I27" s="32">
        <v>12.03</v>
      </c>
      <c r="J27" s="32">
        <v>68.4</v>
      </c>
      <c r="K27" s="71"/>
      <c r="L27" s="70"/>
    </row>
    <row r="28" ht="15" spans="1:12">
      <c r="A28" s="23"/>
      <c r="B28" s="24"/>
      <c r="C28" s="25"/>
      <c r="D28" s="31" t="s">
        <v>33</v>
      </c>
      <c r="E28" s="33"/>
      <c r="F28" s="34"/>
      <c r="G28" s="34"/>
      <c r="H28" s="34"/>
      <c r="I28" s="34"/>
      <c r="J28" s="34"/>
      <c r="K28" s="71"/>
      <c r="L28" s="70"/>
    </row>
    <row r="29" ht="15" spans="1:12">
      <c r="A29" s="23"/>
      <c r="B29" s="24"/>
      <c r="C29" s="25"/>
      <c r="D29" s="26"/>
      <c r="E29" s="27" t="s">
        <v>62</v>
      </c>
      <c r="F29" s="32">
        <v>70</v>
      </c>
      <c r="G29" s="32">
        <v>0.66</v>
      </c>
      <c r="H29" s="32">
        <v>0.12</v>
      </c>
      <c r="I29" s="32">
        <v>2.76</v>
      </c>
      <c r="J29" s="32">
        <v>13.8</v>
      </c>
      <c r="K29" s="72" t="s">
        <v>63</v>
      </c>
      <c r="L29" s="70"/>
    </row>
    <row r="30" ht="15" spans="1:12">
      <c r="A30" s="23"/>
      <c r="B30" s="24"/>
      <c r="C30" s="25"/>
      <c r="D30" s="26"/>
      <c r="E30" s="33"/>
      <c r="F30" s="34"/>
      <c r="G30" s="34"/>
      <c r="H30" s="34"/>
      <c r="I30" s="34"/>
      <c r="J30" s="34"/>
      <c r="K30" s="71"/>
      <c r="L30" s="70"/>
    </row>
    <row r="31" ht="15" spans="1:12">
      <c r="A31" s="36"/>
      <c r="B31" s="37"/>
      <c r="C31" s="38"/>
      <c r="D31" s="39" t="s">
        <v>38</v>
      </c>
      <c r="E31" s="40"/>
      <c r="F31" s="41">
        <f>F24+F26+F27+F29</f>
        <v>500</v>
      </c>
      <c r="G31" s="41">
        <f>G24+G26+G27+G29</f>
        <v>18.64</v>
      </c>
      <c r="H31" s="41">
        <f>H24+H27+H26+H28+H29</f>
        <v>16.93</v>
      </c>
      <c r="I31" s="41">
        <f>I24+I26+I27+I29</f>
        <v>78.34</v>
      </c>
      <c r="J31" s="41">
        <f>J24+J26+J27+J29</f>
        <v>547.9</v>
      </c>
      <c r="K31" s="73"/>
      <c r="L31" s="80" t="s">
        <v>64</v>
      </c>
    </row>
    <row r="32" ht="15" spans="1:12">
      <c r="A32" s="42">
        <f>A24</f>
        <v>1</v>
      </c>
      <c r="B32" s="43">
        <f>B24</f>
        <v>2</v>
      </c>
      <c r="C32" s="44" t="s">
        <v>39</v>
      </c>
      <c r="D32" s="31" t="s">
        <v>40</v>
      </c>
      <c r="E32" s="33"/>
      <c r="F32" s="34"/>
      <c r="G32" s="34"/>
      <c r="H32" s="34"/>
      <c r="I32" s="34"/>
      <c r="J32" s="34"/>
      <c r="K32" s="71"/>
      <c r="L32" s="70"/>
    </row>
    <row r="33" ht="15" spans="1:12">
      <c r="A33" s="23"/>
      <c r="B33" s="24"/>
      <c r="C33" s="25"/>
      <c r="D33" s="31" t="s">
        <v>41</v>
      </c>
      <c r="E33" s="27" t="s">
        <v>65</v>
      </c>
      <c r="F33" s="45">
        <v>200</v>
      </c>
      <c r="G33" s="32">
        <v>1.96</v>
      </c>
      <c r="H33" s="32">
        <v>3.91</v>
      </c>
      <c r="I33" s="32">
        <v>11.13</v>
      </c>
      <c r="J33" s="32">
        <v>87.5</v>
      </c>
      <c r="K33" s="69" t="s">
        <v>66</v>
      </c>
      <c r="L33" s="70"/>
    </row>
    <row r="34" ht="15" spans="1:12">
      <c r="A34" s="23"/>
      <c r="B34" s="24"/>
      <c r="C34" s="25"/>
      <c r="D34" s="31" t="s">
        <v>44</v>
      </c>
      <c r="E34" s="46" t="s">
        <v>67</v>
      </c>
      <c r="F34" s="32">
        <v>90</v>
      </c>
      <c r="G34" s="32">
        <v>7.79</v>
      </c>
      <c r="H34" s="32">
        <v>14.34</v>
      </c>
      <c r="I34" s="32">
        <v>12.02</v>
      </c>
      <c r="J34" s="32">
        <v>268.9</v>
      </c>
      <c r="K34" s="72" t="s">
        <v>68</v>
      </c>
      <c r="L34" s="70"/>
    </row>
    <row r="35" ht="15" spans="1:12">
      <c r="A35" s="23"/>
      <c r="B35" s="24"/>
      <c r="C35" s="25"/>
      <c r="D35" s="31" t="s">
        <v>47</v>
      </c>
      <c r="E35" s="46" t="s">
        <v>69</v>
      </c>
      <c r="F35" s="47">
        <v>150</v>
      </c>
      <c r="G35" s="32">
        <v>8.73</v>
      </c>
      <c r="H35" s="32">
        <v>5.43</v>
      </c>
      <c r="I35" s="32">
        <v>45</v>
      </c>
      <c r="J35" s="32">
        <v>163.81</v>
      </c>
      <c r="K35" s="72" t="s">
        <v>70</v>
      </c>
      <c r="L35" s="70"/>
    </row>
    <row r="36" ht="15" spans="1:12">
      <c r="A36" s="23"/>
      <c r="B36" s="24"/>
      <c r="C36" s="25"/>
      <c r="D36" s="31" t="s">
        <v>50</v>
      </c>
      <c r="E36" s="46" t="s">
        <v>71</v>
      </c>
      <c r="F36" s="32">
        <v>200</v>
      </c>
      <c r="G36" s="32">
        <v>2.08</v>
      </c>
      <c r="H36" s="32">
        <v>0.12</v>
      </c>
      <c r="I36" s="32">
        <v>19.52</v>
      </c>
      <c r="J36" s="32">
        <v>152.65</v>
      </c>
      <c r="K36" s="72" t="s">
        <v>72</v>
      </c>
      <c r="L36" s="70"/>
    </row>
    <row r="37" ht="15" spans="1:12">
      <c r="A37" s="23"/>
      <c r="B37" s="24"/>
      <c r="C37" s="25"/>
      <c r="D37" s="31" t="s">
        <v>53</v>
      </c>
      <c r="E37" s="33"/>
      <c r="F37" s="34"/>
      <c r="G37" s="34"/>
      <c r="H37" s="34"/>
      <c r="I37" s="34"/>
      <c r="J37" s="34"/>
      <c r="K37" s="71"/>
      <c r="L37" s="70"/>
    </row>
    <row r="38" ht="15" spans="1:12">
      <c r="A38" s="23"/>
      <c r="B38" s="24"/>
      <c r="C38" s="25"/>
      <c r="D38" s="31" t="s">
        <v>54</v>
      </c>
      <c r="E38" s="27" t="s">
        <v>55</v>
      </c>
      <c r="F38" s="32">
        <v>30</v>
      </c>
      <c r="G38" s="32">
        <v>1.95</v>
      </c>
      <c r="H38" s="32">
        <v>0.36</v>
      </c>
      <c r="I38" s="32">
        <v>12.03</v>
      </c>
      <c r="J38" s="32">
        <v>68.4</v>
      </c>
      <c r="K38" s="71"/>
      <c r="L38" s="70"/>
    </row>
    <row r="39" ht="15" spans="1:12">
      <c r="A39" s="23"/>
      <c r="B39" s="24"/>
      <c r="C39" s="25"/>
      <c r="D39" s="26"/>
      <c r="E39" s="27" t="s">
        <v>73</v>
      </c>
      <c r="F39" s="32">
        <v>60</v>
      </c>
      <c r="G39" s="32">
        <v>1.88</v>
      </c>
      <c r="H39" s="32">
        <v>1.98</v>
      </c>
      <c r="I39" s="32">
        <v>4.21</v>
      </c>
      <c r="J39" s="32">
        <v>49.91</v>
      </c>
      <c r="K39" s="72" t="s">
        <v>74</v>
      </c>
      <c r="L39" s="70"/>
    </row>
    <row r="40" ht="15" spans="1:12">
      <c r="A40" s="23"/>
      <c r="B40" s="24"/>
      <c r="C40" s="25"/>
      <c r="D40" s="26"/>
      <c r="E40" s="33"/>
      <c r="F40" s="34"/>
      <c r="G40" s="34"/>
      <c r="H40" s="34"/>
      <c r="I40" s="34"/>
      <c r="J40" s="34"/>
      <c r="K40" s="71"/>
      <c r="L40" s="70"/>
    </row>
    <row r="41" ht="15.75" spans="1:12">
      <c r="A41" s="48"/>
      <c r="B41" s="49"/>
      <c r="C41" s="50"/>
      <c r="D41" s="51" t="s">
        <v>38</v>
      </c>
      <c r="E41" s="52"/>
      <c r="F41" s="53">
        <f>SUM(F33:F40)</f>
        <v>730</v>
      </c>
      <c r="G41" s="53">
        <f>SUM(G33:G40)</f>
        <v>24.39</v>
      </c>
      <c r="H41" s="53">
        <f>SUM(H33:H40)</f>
        <v>26.14</v>
      </c>
      <c r="I41" s="53">
        <f>SUM(I33:I40)</f>
        <v>103.91</v>
      </c>
      <c r="J41" s="53">
        <f>SUM(J33:J40)</f>
        <v>791.17</v>
      </c>
      <c r="K41" s="77"/>
      <c r="L41" s="81" t="s">
        <v>75</v>
      </c>
    </row>
    <row r="42" ht="15" spans="1:12">
      <c r="A42" s="23">
        <v>1</v>
      </c>
      <c r="B42" s="24">
        <v>3</v>
      </c>
      <c r="C42" s="25" t="s">
        <v>25</v>
      </c>
      <c r="D42" s="38" t="s">
        <v>26</v>
      </c>
      <c r="E42" s="56" t="s">
        <v>76</v>
      </c>
      <c r="F42" s="57">
        <v>150</v>
      </c>
      <c r="G42" s="58">
        <v>3.52</v>
      </c>
      <c r="H42" s="58">
        <v>5.3</v>
      </c>
      <c r="I42" s="58">
        <v>35.33</v>
      </c>
      <c r="J42" s="58">
        <v>211.1</v>
      </c>
      <c r="K42" s="82" t="s">
        <v>49</v>
      </c>
      <c r="L42" s="68"/>
    </row>
    <row r="43" ht="15" spans="1:12">
      <c r="A43" s="23"/>
      <c r="B43" s="24"/>
      <c r="C43" s="25"/>
      <c r="D43" s="26"/>
      <c r="E43" s="27" t="s">
        <v>77</v>
      </c>
      <c r="F43" s="45">
        <v>90</v>
      </c>
      <c r="G43" s="45">
        <v>5.12</v>
      </c>
      <c r="H43" s="45">
        <v>9.39</v>
      </c>
      <c r="I43" s="45">
        <v>11.3</v>
      </c>
      <c r="J43" s="45">
        <v>144.77</v>
      </c>
      <c r="K43" s="69" t="s">
        <v>78</v>
      </c>
      <c r="L43" s="70"/>
    </row>
    <row r="44" ht="15" spans="1:12">
      <c r="A44" s="23"/>
      <c r="B44" s="24"/>
      <c r="C44" s="25"/>
      <c r="D44" s="31" t="s">
        <v>29</v>
      </c>
      <c r="E44" s="27" t="s">
        <v>79</v>
      </c>
      <c r="F44" s="32">
        <v>200</v>
      </c>
      <c r="G44" s="32">
        <v>8</v>
      </c>
      <c r="H44" s="32">
        <v>1.4</v>
      </c>
      <c r="I44" s="32">
        <v>14.8</v>
      </c>
      <c r="J44" s="32">
        <v>74</v>
      </c>
      <c r="K44" s="72" t="s">
        <v>80</v>
      </c>
      <c r="L44" s="70"/>
    </row>
    <row r="45" ht="15" spans="1:12">
      <c r="A45" s="23"/>
      <c r="B45" s="24"/>
      <c r="C45" s="25"/>
      <c r="D45" s="31" t="s">
        <v>32</v>
      </c>
      <c r="E45" s="27" t="s">
        <v>55</v>
      </c>
      <c r="F45" s="32">
        <v>30</v>
      </c>
      <c r="G45" s="32">
        <v>1.95</v>
      </c>
      <c r="H45" s="32">
        <v>0.36</v>
      </c>
      <c r="I45" s="32">
        <v>12.03</v>
      </c>
      <c r="J45" s="32">
        <v>68.4</v>
      </c>
      <c r="K45" s="71"/>
      <c r="L45" s="70"/>
    </row>
    <row r="46" ht="15" spans="1:12">
      <c r="A46" s="23"/>
      <c r="B46" s="24"/>
      <c r="C46" s="25"/>
      <c r="D46" s="31" t="s">
        <v>33</v>
      </c>
      <c r="E46" s="33"/>
      <c r="F46" s="34"/>
      <c r="G46" s="34"/>
      <c r="H46" s="34"/>
      <c r="I46" s="34"/>
      <c r="J46" s="34"/>
      <c r="K46" s="71"/>
      <c r="L46" s="70"/>
    </row>
    <row r="47" ht="15" spans="1:12">
      <c r="A47" s="23"/>
      <c r="B47" s="24"/>
      <c r="C47" s="25"/>
      <c r="D47" s="26"/>
      <c r="E47" s="46" t="s">
        <v>81</v>
      </c>
      <c r="F47" s="32">
        <v>60</v>
      </c>
      <c r="G47" s="32">
        <v>0.48</v>
      </c>
      <c r="H47" s="32">
        <v>0.06</v>
      </c>
      <c r="I47" s="32">
        <v>1.98</v>
      </c>
      <c r="J47" s="32">
        <v>8.4</v>
      </c>
      <c r="K47" s="72" t="s">
        <v>63</v>
      </c>
      <c r="L47" s="70"/>
    </row>
    <row r="48" ht="15" spans="1:12">
      <c r="A48" s="23"/>
      <c r="B48" s="24"/>
      <c r="C48" s="25"/>
      <c r="D48" s="26"/>
      <c r="E48" s="33"/>
      <c r="F48" s="34"/>
      <c r="G48" s="34"/>
      <c r="H48" s="34"/>
      <c r="I48" s="34"/>
      <c r="J48" s="34"/>
      <c r="K48" s="71"/>
      <c r="L48" s="70"/>
    </row>
    <row r="49" ht="15" spans="1:12">
      <c r="A49" s="36"/>
      <c r="B49" s="37"/>
      <c r="C49" s="38"/>
      <c r="D49" s="39" t="s">
        <v>38</v>
      </c>
      <c r="E49" s="40"/>
      <c r="F49" s="41">
        <f>SUM(F42:F48)</f>
        <v>530</v>
      </c>
      <c r="G49" s="41">
        <f>SUM(G42:G48)</f>
        <v>19.07</v>
      </c>
      <c r="H49" s="41">
        <f>SUM(H42:H48)</f>
        <v>16.51</v>
      </c>
      <c r="I49" s="41">
        <f>SUM(I42:I48)</f>
        <v>75.44</v>
      </c>
      <c r="J49" s="41">
        <f>SUM(J42:J48)</f>
        <v>506.67</v>
      </c>
      <c r="K49" s="73"/>
      <c r="L49" s="80" t="s">
        <v>64</v>
      </c>
    </row>
    <row r="50" ht="15" spans="1:12">
      <c r="A50" s="42">
        <f>A42</f>
        <v>1</v>
      </c>
      <c r="B50" s="43">
        <f>B42</f>
        <v>3</v>
      </c>
      <c r="C50" s="44" t="s">
        <v>39</v>
      </c>
      <c r="D50" s="31" t="s">
        <v>40</v>
      </c>
      <c r="E50" s="33"/>
      <c r="F50" s="34"/>
      <c r="G50" s="34"/>
      <c r="H50" s="34"/>
      <c r="I50" s="34"/>
      <c r="J50" s="34"/>
      <c r="K50" s="71"/>
      <c r="L50" s="70"/>
    </row>
    <row r="51" ht="15" spans="1:12">
      <c r="A51" s="23"/>
      <c r="B51" s="24"/>
      <c r="C51" s="25"/>
      <c r="D51" s="31" t="s">
        <v>41</v>
      </c>
      <c r="E51" s="27" t="s">
        <v>82</v>
      </c>
      <c r="F51" s="28" t="s">
        <v>83</v>
      </c>
      <c r="G51" s="32">
        <v>1.54</v>
      </c>
      <c r="H51" s="32">
        <v>4.69</v>
      </c>
      <c r="I51" s="32">
        <v>10.07</v>
      </c>
      <c r="J51" s="32">
        <v>133.21</v>
      </c>
      <c r="K51" s="69" t="s">
        <v>84</v>
      </c>
      <c r="L51" s="70"/>
    </row>
    <row r="52" ht="15" spans="1:12">
      <c r="A52" s="23"/>
      <c r="B52" s="24"/>
      <c r="C52" s="25"/>
      <c r="D52" s="31" t="s">
        <v>44</v>
      </c>
      <c r="E52" s="46" t="s">
        <v>85</v>
      </c>
      <c r="F52" s="30" t="s">
        <v>86</v>
      </c>
      <c r="G52" s="32">
        <v>16.96</v>
      </c>
      <c r="H52" s="32">
        <v>15.66</v>
      </c>
      <c r="I52" s="32">
        <v>35.42</v>
      </c>
      <c r="J52" s="32">
        <v>299.54</v>
      </c>
      <c r="K52" s="72" t="s">
        <v>87</v>
      </c>
      <c r="L52" s="70"/>
    </row>
    <row r="53" ht="15" spans="1:12">
      <c r="A53" s="23"/>
      <c r="B53" s="24"/>
      <c r="C53" s="25"/>
      <c r="D53" s="31" t="s">
        <v>47</v>
      </c>
      <c r="E53" s="27" t="s">
        <v>88</v>
      </c>
      <c r="F53" s="47">
        <v>180</v>
      </c>
      <c r="G53" s="32">
        <v>2.13</v>
      </c>
      <c r="H53" s="32">
        <v>4.04</v>
      </c>
      <c r="I53" s="32">
        <v>15.53</v>
      </c>
      <c r="J53" s="32">
        <v>106.97</v>
      </c>
      <c r="K53" s="72" t="s">
        <v>89</v>
      </c>
      <c r="L53" s="70"/>
    </row>
    <row r="54" ht="15" spans="1:12">
      <c r="A54" s="23"/>
      <c r="B54" s="24"/>
      <c r="C54" s="25"/>
      <c r="D54" s="31" t="s">
        <v>50</v>
      </c>
      <c r="E54" s="27" t="s">
        <v>90</v>
      </c>
      <c r="F54" s="32">
        <v>200</v>
      </c>
      <c r="G54" s="32">
        <v>0.56</v>
      </c>
      <c r="H54" s="32">
        <v>0.01</v>
      </c>
      <c r="I54" s="32">
        <v>27.89</v>
      </c>
      <c r="J54" s="32">
        <v>113.79</v>
      </c>
      <c r="K54" s="72" t="s">
        <v>91</v>
      </c>
      <c r="L54" s="70"/>
    </row>
    <row r="55" ht="15" spans="1:12">
      <c r="A55" s="23"/>
      <c r="B55" s="24"/>
      <c r="C55" s="25"/>
      <c r="D55" s="31" t="s">
        <v>53</v>
      </c>
      <c r="E55" s="33"/>
      <c r="F55" s="34"/>
      <c r="G55" s="34"/>
      <c r="H55" s="34"/>
      <c r="I55" s="34"/>
      <c r="J55" s="34"/>
      <c r="K55" s="71"/>
      <c r="L55" s="70"/>
    </row>
    <row r="56" ht="15" spans="1:12">
      <c r="A56" s="23"/>
      <c r="B56" s="24"/>
      <c r="C56" s="25"/>
      <c r="D56" s="31" t="s">
        <v>54</v>
      </c>
      <c r="E56" s="27" t="s">
        <v>55</v>
      </c>
      <c r="F56" s="32">
        <v>30</v>
      </c>
      <c r="G56" s="32">
        <v>1.95</v>
      </c>
      <c r="H56" s="32">
        <v>0.36</v>
      </c>
      <c r="I56" s="32">
        <v>12.03</v>
      </c>
      <c r="J56" s="32">
        <v>68.4</v>
      </c>
      <c r="K56" s="71"/>
      <c r="L56" s="70"/>
    </row>
    <row r="57" ht="15" spans="1:12">
      <c r="A57" s="23"/>
      <c r="B57" s="24"/>
      <c r="C57" s="25"/>
      <c r="D57" s="26"/>
      <c r="E57" s="33"/>
      <c r="F57" s="34"/>
      <c r="G57" s="34"/>
      <c r="H57" s="34"/>
      <c r="I57" s="34"/>
      <c r="J57" s="34"/>
      <c r="K57" s="71"/>
      <c r="L57" s="70"/>
    </row>
    <row r="58" ht="15" spans="1:12">
      <c r="A58" s="23"/>
      <c r="B58" s="24"/>
      <c r="C58" s="25"/>
      <c r="D58" s="26"/>
      <c r="E58" s="33"/>
      <c r="F58" s="34"/>
      <c r="G58" s="34"/>
      <c r="H58" s="34"/>
      <c r="I58" s="34"/>
      <c r="J58" s="34"/>
      <c r="K58" s="71"/>
      <c r="L58" s="70"/>
    </row>
    <row r="59" ht="15.75" spans="1:12">
      <c r="A59" s="23"/>
      <c r="B59" s="24"/>
      <c r="C59" s="25"/>
      <c r="D59" s="59" t="s">
        <v>38</v>
      </c>
      <c r="E59" s="60"/>
      <c r="F59" s="61">
        <f>F51+F52+F53+F54+F56</f>
        <v>710</v>
      </c>
      <c r="G59" s="62">
        <f t="shared" ref="G59" si="0">SUM(G50:G58)</f>
        <v>23.14</v>
      </c>
      <c r="H59" s="62">
        <f t="shared" ref="H59" si="1">SUM(H50:H58)</f>
        <v>24.76</v>
      </c>
      <c r="I59" s="62">
        <f t="shared" ref="I59" si="2">SUM(I50:I58)</f>
        <v>100.94</v>
      </c>
      <c r="J59" s="62">
        <f t="shared" ref="J59" si="3">SUM(J50:J58)</f>
        <v>721.91</v>
      </c>
      <c r="K59" s="83"/>
      <c r="L59" s="84" t="s">
        <v>75</v>
      </c>
    </row>
    <row r="60" ht="15" spans="1:12">
      <c r="A60" s="16">
        <v>1</v>
      </c>
      <c r="B60" s="17">
        <v>4</v>
      </c>
      <c r="C60" s="18" t="s">
        <v>25</v>
      </c>
      <c r="D60" s="19" t="s">
        <v>26</v>
      </c>
      <c r="E60" s="54" t="s">
        <v>69</v>
      </c>
      <c r="F60" s="63">
        <v>160</v>
      </c>
      <c r="G60" s="21">
        <v>8.73</v>
      </c>
      <c r="H60" s="21">
        <v>5.43</v>
      </c>
      <c r="I60" s="21">
        <v>36.33</v>
      </c>
      <c r="J60" s="21">
        <v>263.81</v>
      </c>
      <c r="K60" s="67" t="s">
        <v>70</v>
      </c>
      <c r="L60" s="68"/>
    </row>
    <row r="61" ht="15" spans="1:12">
      <c r="A61" s="23"/>
      <c r="B61" s="24"/>
      <c r="C61" s="25"/>
      <c r="D61" s="26"/>
      <c r="E61" s="27" t="s">
        <v>45</v>
      </c>
      <c r="F61" s="45">
        <v>100</v>
      </c>
      <c r="G61" s="45">
        <v>5.74</v>
      </c>
      <c r="H61" s="45">
        <v>12.06</v>
      </c>
      <c r="I61" s="45">
        <v>7.8</v>
      </c>
      <c r="J61" s="45">
        <v>275.6</v>
      </c>
      <c r="K61" s="69" t="s">
        <v>46</v>
      </c>
      <c r="L61" s="70"/>
    </row>
    <row r="62" ht="15" spans="1:12">
      <c r="A62" s="23"/>
      <c r="B62" s="24"/>
      <c r="C62" s="25"/>
      <c r="D62" s="31" t="s">
        <v>29</v>
      </c>
      <c r="E62" s="46" t="s">
        <v>51</v>
      </c>
      <c r="F62" s="32">
        <v>200</v>
      </c>
      <c r="G62" s="32">
        <v>0.12</v>
      </c>
      <c r="H62" s="32">
        <v>0</v>
      </c>
      <c r="I62" s="32">
        <v>12.4</v>
      </c>
      <c r="J62" s="32">
        <v>48.64</v>
      </c>
      <c r="K62" s="72" t="s">
        <v>52</v>
      </c>
      <c r="L62" s="70"/>
    </row>
    <row r="63" ht="15" spans="1:12">
      <c r="A63" s="23"/>
      <c r="B63" s="24"/>
      <c r="C63" s="25"/>
      <c r="D63" s="31" t="s">
        <v>32</v>
      </c>
      <c r="E63" s="46" t="s">
        <v>92</v>
      </c>
      <c r="F63" s="32">
        <v>30</v>
      </c>
      <c r="G63" s="32">
        <v>2.28</v>
      </c>
      <c r="H63" s="32">
        <v>0.27</v>
      </c>
      <c r="I63" s="32">
        <v>14.91</v>
      </c>
      <c r="J63" s="32">
        <v>67.8</v>
      </c>
      <c r="K63" s="71"/>
      <c r="L63" s="70"/>
    </row>
    <row r="64" ht="15" spans="1:12">
      <c r="A64" s="23"/>
      <c r="B64" s="24"/>
      <c r="C64" s="25"/>
      <c r="D64" s="31" t="s">
        <v>33</v>
      </c>
      <c r="E64" s="33"/>
      <c r="F64" s="34"/>
      <c r="G64" s="34"/>
      <c r="H64" s="34"/>
      <c r="I64" s="34"/>
      <c r="J64" s="34"/>
      <c r="K64" s="71"/>
      <c r="L64" s="70"/>
    </row>
    <row r="65" ht="15" spans="1:12">
      <c r="A65" s="23"/>
      <c r="B65" s="24"/>
      <c r="C65" s="25"/>
      <c r="D65" s="26"/>
      <c r="E65" s="27" t="s">
        <v>55</v>
      </c>
      <c r="F65" s="32">
        <v>30</v>
      </c>
      <c r="G65" s="32">
        <v>1.95</v>
      </c>
      <c r="H65" s="32">
        <v>0.36</v>
      </c>
      <c r="I65" s="32">
        <v>12.03</v>
      </c>
      <c r="J65" s="32">
        <v>68.4</v>
      </c>
      <c r="K65" s="71"/>
      <c r="L65" s="70"/>
    </row>
    <row r="66" ht="15" spans="1:12">
      <c r="A66" s="23"/>
      <c r="B66" s="24"/>
      <c r="C66" s="25"/>
      <c r="D66" s="26"/>
      <c r="E66" s="33"/>
      <c r="F66" s="34"/>
      <c r="G66" s="34"/>
      <c r="H66" s="34"/>
      <c r="I66" s="34"/>
      <c r="J66" s="34"/>
      <c r="K66" s="71"/>
      <c r="L66" s="70"/>
    </row>
    <row r="67" ht="15" spans="1:12">
      <c r="A67" s="36"/>
      <c r="B67" s="37"/>
      <c r="C67" s="38"/>
      <c r="D67" s="39" t="s">
        <v>38</v>
      </c>
      <c r="E67" s="40"/>
      <c r="F67" s="41">
        <f>SUM(F60:F66)</f>
        <v>520</v>
      </c>
      <c r="G67" s="41">
        <f t="shared" ref="G67" si="4">SUM(G60:G66)</f>
        <v>18.82</v>
      </c>
      <c r="H67" s="41">
        <f t="shared" ref="H67" si="5">SUM(H60:H66)</f>
        <v>18.12</v>
      </c>
      <c r="I67" s="41">
        <f t="shared" ref="I67" si="6">SUM(I60:I66)</f>
        <v>83.47</v>
      </c>
      <c r="J67" s="41">
        <f t="shared" ref="J67" si="7">SUM(J60:J66)</f>
        <v>724.25</v>
      </c>
      <c r="K67" s="73"/>
      <c r="L67" s="80" t="s">
        <v>64</v>
      </c>
    </row>
    <row r="68" ht="15" spans="1:12">
      <c r="A68" s="42">
        <f>A60</f>
        <v>1</v>
      </c>
      <c r="B68" s="43">
        <f>B60</f>
        <v>4</v>
      </c>
      <c r="C68" s="44" t="s">
        <v>39</v>
      </c>
      <c r="D68" s="31" t="s">
        <v>40</v>
      </c>
      <c r="E68" s="33"/>
      <c r="F68" s="34"/>
      <c r="G68" s="34"/>
      <c r="H68" s="34"/>
      <c r="I68" s="34"/>
      <c r="J68" s="34"/>
      <c r="K68" s="71"/>
      <c r="L68" s="70"/>
    </row>
    <row r="69" ht="15" spans="1:12">
      <c r="A69" s="23"/>
      <c r="B69" s="24"/>
      <c r="C69" s="25"/>
      <c r="D69" s="31" t="s">
        <v>41</v>
      </c>
      <c r="E69" s="85" t="s">
        <v>93</v>
      </c>
      <c r="F69" s="86" t="s">
        <v>83</v>
      </c>
      <c r="G69" s="87" t="s">
        <v>94</v>
      </c>
      <c r="H69" s="87" t="s">
        <v>95</v>
      </c>
      <c r="I69" s="86" t="s">
        <v>96</v>
      </c>
      <c r="J69" s="86" t="s">
        <v>97</v>
      </c>
      <c r="K69" s="101" t="s">
        <v>98</v>
      </c>
      <c r="L69" s="70"/>
    </row>
    <row r="70" ht="15" spans="1:12">
      <c r="A70" s="23"/>
      <c r="B70" s="24"/>
      <c r="C70" s="25"/>
      <c r="D70" s="31" t="s">
        <v>44</v>
      </c>
      <c r="E70" s="85" t="s">
        <v>99</v>
      </c>
      <c r="F70" s="87" t="s">
        <v>86</v>
      </c>
      <c r="G70" s="87" t="s">
        <v>100</v>
      </c>
      <c r="H70" s="87" t="s">
        <v>101</v>
      </c>
      <c r="I70" s="87" t="s">
        <v>102</v>
      </c>
      <c r="J70" s="87" t="s">
        <v>103</v>
      </c>
      <c r="K70" s="102" t="s">
        <v>104</v>
      </c>
      <c r="L70" s="70"/>
    </row>
    <row r="71" ht="15" spans="1:12">
      <c r="A71" s="23"/>
      <c r="B71" s="24"/>
      <c r="C71" s="25"/>
      <c r="D71" s="31" t="s">
        <v>47</v>
      </c>
      <c r="E71" s="88" t="s">
        <v>105</v>
      </c>
      <c r="F71" s="89">
        <v>150</v>
      </c>
      <c r="G71" s="87" t="s">
        <v>106</v>
      </c>
      <c r="H71" s="87" t="s">
        <v>107</v>
      </c>
      <c r="I71" s="87" t="s">
        <v>108</v>
      </c>
      <c r="J71" s="87" t="s">
        <v>109</v>
      </c>
      <c r="K71" s="102" t="s">
        <v>110</v>
      </c>
      <c r="L71" s="70"/>
    </row>
    <row r="72" ht="15" spans="1:12">
      <c r="A72" s="23"/>
      <c r="B72" s="24"/>
      <c r="C72" s="25"/>
      <c r="D72" s="31" t="s">
        <v>50</v>
      </c>
      <c r="E72" s="88" t="s">
        <v>111</v>
      </c>
      <c r="F72" s="87" t="s">
        <v>58</v>
      </c>
      <c r="G72" s="87" t="s">
        <v>112</v>
      </c>
      <c r="H72" s="87" t="s">
        <v>113</v>
      </c>
      <c r="I72" s="87" t="s">
        <v>114</v>
      </c>
      <c r="J72" s="87" t="s">
        <v>115</v>
      </c>
      <c r="K72" s="102" t="s">
        <v>116</v>
      </c>
      <c r="L72" s="70"/>
    </row>
    <row r="73" ht="15" spans="1:12">
      <c r="A73" s="23"/>
      <c r="B73" s="24"/>
      <c r="C73" s="25"/>
      <c r="D73" s="31" t="s">
        <v>53</v>
      </c>
      <c r="E73" s="33"/>
      <c r="F73" s="34"/>
      <c r="G73" s="34"/>
      <c r="H73" s="34"/>
      <c r="I73" s="34"/>
      <c r="J73" s="34"/>
      <c r="K73" s="71"/>
      <c r="L73" s="70"/>
    </row>
    <row r="74" ht="15" spans="1:12">
      <c r="A74" s="23"/>
      <c r="B74" s="24"/>
      <c r="C74" s="25"/>
      <c r="D74" s="31" t="s">
        <v>54</v>
      </c>
      <c r="E74" s="27" t="s">
        <v>55</v>
      </c>
      <c r="F74" s="32">
        <v>30</v>
      </c>
      <c r="G74" s="32">
        <v>1.95</v>
      </c>
      <c r="H74" s="32">
        <v>0.36</v>
      </c>
      <c r="I74" s="32">
        <v>12.03</v>
      </c>
      <c r="J74" s="32">
        <v>68.4</v>
      </c>
      <c r="K74" s="71"/>
      <c r="L74" s="70"/>
    </row>
    <row r="75" ht="15" spans="1:12">
      <c r="A75" s="23"/>
      <c r="B75" s="24"/>
      <c r="C75" s="25"/>
      <c r="D75" s="26"/>
      <c r="E75" s="88" t="s">
        <v>117</v>
      </c>
      <c r="F75" s="87" t="s">
        <v>118</v>
      </c>
      <c r="G75" s="87" t="s">
        <v>119</v>
      </c>
      <c r="H75" s="87" t="s">
        <v>120</v>
      </c>
      <c r="I75" s="87" t="s">
        <v>121</v>
      </c>
      <c r="J75" s="87" t="s">
        <v>122</v>
      </c>
      <c r="K75" s="102" t="s">
        <v>123</v>
      </c>
      <c r="L75" s="70"/>
    </row>
    <row r="76" ht="15" spans="1:12">
      <c r="A76" s="23"/>
      <c r="B76" s="24"/>
      <c r="C76" s="25"/>
      <c r="D76" s="26"/>
      <c r="E76" s="33"/>
      <c r="F76" s="34"/>
      <c r="G76" s="34"/>
      <c r="H76" s="34"/>
      <c r="I76" s="34"/>
      <c r="J76" s="34"/>
      <c r="K76" s="71"/>
      <c r="L76" s="70"/>
    </row>
    <row r="77" ht="15.75" spans="1:12">
      <c r="A77" s="48"/>
      <c r="B77" s="49"/>
      <c r="C77" s="50"/>
      <c r="D77" s="51" t="s">
        <v>38</v>
      </c>
      <c r="E77" s="52"/>
      <c r="F77" s="90">
        <f>F69+F70+F71+F72+F74+F75</f>
        <v>710</v>
      </c>
      <c r="G77" s="53">
        <f>G69+G70+G71+G72+G74+G75</f>
        <v>26.43</v>
      </c>
      <c r="H77" s="53">
        <f>H69+H70+H71+H74+H75</f>
        <v>23.11</v>
      </c>
      <c r="I77" s="53">
        <f>I69+I70+I71+I72+I74+I75</f>
        <v>101.02</v>
      </c>
      <c r="J77" s="53">
        <f>J69+J70+J71+J72+J74+J75</f>
        <v>705.29</v>
      </c>
      <c r="K77" s="77"/>
      <c r="L77" s="81" t="s">
        <v>75</v>
      </c>
    </row>
    <row r="78" ht="15" spans="1:12">
      <c r="A78" s="23">
        <v>1</v>
      </c>
      <c r="B78" s="24">
        <v>5</v>
      </c>
      <c r="C78" s="25" t="s">
        <v>25</v>
      </c>
      <c r="D78" s="38" t="s">
        <v>26</v>
      </c>
      <c r="E78" s="91" t="s">
        <v>88</v>
      </c>
      <c r="F78" s="92">
        <v>150</v>
      </c>
      <c r="G78" s="93" t="s">
        <v>124</v>
      </c>
      <c r="H78" s="93" t="s">
        <v>125</v>
      </c>
      <c r="I78" s="93" t="s">
        <v>126</v>
      </c>
      <c r="J78" s="93" t="s">
        <v>127</v>
      </c>
      <c r="K78" s="103" t="s">
        <v>89</v>
      </c>
      <c r="L78" s="104"/>
    </row>
    <row r="79" ht="15" spans="1:12">
      <c r="A79" s="23"/>
      <c r="B79" s="24"/>
      <c r="C79" s="25"/>
      <c r="D79" s="26"/>
      <c r="E79" s="85" t="s">
        <v>128</v>
      </c>
      <c r="F79" s="87" t="s">
        <v>86</v>
      </c>
      <c r="G79" s="87" t="s">
        <v>129</v>
      </c>
      <c r="H79" s="87" t="s">
        <v>130</v>
      </c>
      <c r="I79" s="87" t="s">
        <v>131</v>
      </c>
      <c r="J79" s="87" t="s">
        <v>132</v>
      </c>
      <c r="K79" s="102" t="s">
        <v>104</v>
      </c>
      <c r="L79" s="70"/>
    </row>
    <row r="80" ht="15" spans="1:12">
      <c r="A80" s="23"/>
      <c r="B80" s="24"/>
      <c r="C80" s="25"/>
      <c r="D80" s="31" t="s">
        <v>29</v>
      </c>
      <c r="E80" s="88" t="s">
        <v>51</v>
      </c>
      <c r="F80" s="87" t="s">
        <v>58</v>
      </c>
      <c r="G80" s="87" t="s">
        <v>133</v>
      </c>
      <c r="H80" s="87" t="s">
        <v>113</v>
      </c>
      <c r="I80" s="87" t="s">
        <v>134</v>
      </c>
      <c r="J80" s="87" t="s">
        <v>135</v>
      </c>
      <c r="K80" s="102" t="s">
        <v>52</v>
      </c>
      <c r="L80" s="70"/>
    </row>
    <row r="81" ht="15" spans="1:12">
      <c r="A81" s="23"/>
      <c r="B81" s="24"/>
      <c r="C81" s="25"/>
      <c r="D81" s="31" t="s">
        <v>32</v>
      </c>
      <c r="E81" s="85" t="s">
        <v>55</v>
      </c>
      <c r="F81" s="87" t="s">
        <v>118</v>
      </c>
      <c r="G81" s="87" t="s">
        <v>136</v>
      </c>
      <c r="H81" s="87" t="s">
        <v>137</v>
      </c>
      <c r="I81" s="87" t="s">
        <v>138</v>
      </c>
      <c r="J81" s="87" t="s">
        <v>139</v>
      </c>
      <c r="K81" s="71"/>
      <c r="L81" s="70"/>
    </row>
    <row r="82" ht="15" spans="1:12">
      <c r="A82" s="23"/>
      <c r="B82" s="24"/>
      <c r="C82" s="25"/>
      <c r="D82" s="31" t="s">
        <v>33</v>
      </c>
      <c r="E82" s="33"/>
      <c r="F82" s="34"/>
      <c r="G82" s="34"/>
      <c r="H82" s="34"/>
      <c r="I82" s="34"/>
      <c r="J82" s="34"/>
      <c r="K82" s="71"/>
      <c r="L82" s="70"/>
    </row>
    <row r="83" ht="15" spans="1:12">
      <c r="A83" s="23"/>
      <c r="B83" s="24"/>
      <c r="C83" s="25"/>
      <c r="D83" s="26"/>
      <c r="E83" s="88" t="s">
        <v>140</v>
      </c>
      <c r="F83" s="87" t="s">
        <v>141</v>
      </c>
      <c r="G83" s="87" t="s">
        <v>142</v>
      </c>
      <c r="H83" s="87" t="s">
        <v>143</v>
      </c>
      <c r="I83" s="87" t="s">
        <v>144</v>
      </c>
      <c r="J83" s="87" t="s">
        <v>145</v>
      </c>
      <c r="K83" s="102" t="s">
        <v>146</v>
      </c>
      <c r="L83" s="70"/>
    </row>
    <row r="84" ht="15" spans="1:12">
      <c r="A84" s="23"/>
      <c r="B84" s="24"/>
      <c r="C84" s="25"/>
      <c r="D84" s="26"/>
      <c r="E84" s="33"/>
      <c r="F84" s="34"/>
      <c r="G84" s="34"/>
      <c r="H84" s="34"/>
      <c r="I84" s="34"/>
      <c r="J84" s="34"/>
      <c r="K84" s="71"/>
      <c r="L84" s="70"/>
    </row>
    <row r="85" ht="15" spans="1:12">
      <c r="A85" s="36"/>
      <c r="B85" s="37"/>
      <c r="C85" s="38"/>
      <c r="D85" s="39" t="s">
        <v>38</v>
      </c>
      <c r="E85" s="40"/>
      <c r="F85" s="94">
        <f>F78+F79+F80+F81+F83</f>
        <v>510</v>
      </c>
      <c r="G85" s="95">
        <f>G78+G79+G80+G81+G83</f>
        <v>19.53</v>
      </c>
      <c r="H85" s="95">
        <f>H78+H79+H80+H81+H83</f>
        <v>19.58</v>
      </c>
      <c r="I85" s="95">
        <f>I78+I79+I80+I81+I83</f>
        <v>83.7</v>
      </c>
      <c r="J85" s="95">
        <f>J78+J79+J80+J81+J83</f>
        <v>558.17</v>
      </c>
      <c r="K85" s="73"/>
      <c r="L85" s="80" t="s">
        <v>64</v>
      </c>
    </row>
    <row r="86" ht="15" spans="1:12">
      <c r="A86" s="42">
        <f>A78</f>
        <v>1</v>
      </c>
      <c r="B86" s="43">
        <f>B78</f>
        <v>5</v>
      </c>
      <c r="C86" s="44" t="s">
        <v>39</v>
      </c>
      <c r="D86" s="31" t="s">
        <v>40</v>
      </c>
      <c r="E86" s="33"/>
      <c r="F86" s="34"/>
      <c r="G86" s="34"/>
      <c r="H86" s="34"/>
      <c r="I86" s="34"/>
      <c r="J86" s="34"/>
      <c r="K86" s="71"/>
      <c r="L86" s="70"/>
    </row>
    <row r="87" ht="15" spans="1:12">
      <c r="A87" s="23"/>
      <c r="B87" s="24"/>
      <c r="C87" s="25"/>
      <c r="D87" s="31" t="s">
        <v>41</v>
      </c>
      <c r="E87" s="85" t="s">
        <v>147</v>
      </c>
      <c r="F87" s="86" t="s">
        <v>83</v>
      </c>
      <c r="G87" s="87" t="s">
        <v>148</v>
      </c>
      <c r="H87" s="87" t="s">
        <v>149</v>
      </c>
      <c r="I87" s="87" t="s">
        <v>150</v>
      </c>
      <c r="J87" s="87" t="s">
        <v>151</v>
      </c>
      <c r="K87" s="101" t="s">
        <v>152</v>
      </c>
      <c r="L87" s="70"/>
    </row>
    <row r="88" ht="15" spans="1:12">
      <c r="A88" s="23"/>
      <c r="B88" s="24"/>
      <c r="C88" s="25"/>
      <c r="D88" s="31" t="s">
        <v>44</v>
      </c>
      <c r="E88" s="88" t="s">
        <v>153</v>
      </c>
      <c r="F88" s="87" t="s">
        <v>154</v>
      </c>
      <c r="G88" s="87" t="s">
        <v>155</v>
      </c>
      <c r="H88" s="87" t="s">
        <v>156</v>
      </c>
      <c r="I88" s="87" t="s">
        <v>157</v>
      </c>
      <c r="J88" s="87" t="s">
        <v>158</v>
      </c>
      <c r="K88" s="102" t="s">
        <v>159</v>
      </c>
      <c r="L88" s="70"/>
    </row>
    <row r="89" ht="15" spans="1:12">
      <c r="A89" s="23"/>
      <c r="B89" s="24"/>
      <c r="C89" s="25"/>
      <c r="D89" s="31" t="s">
        <v>47</v>
      </c>
      <c r="E89" s="85" t="s">
        <v>76</v>
      </c>
      <c r="F89" s="89">
        <v>180</v>
      </c>
      <c r="G89" s="87" t="s">
        <v>160</v>
      </c>
      <c r="H89" s="87" t="s">
        <v>161</v>
      </c>
      <c r="I89" s="87" t="s">
        <v>162</v>
      </c>
      <c r="J89" s="87" t="s">
        <v>163</v>
      </c>
      <c r="K89" s="102" t="s">
        <v>49</v>
      </c>
      <c r="L89" s="70"/>
    </row>
    <row r="90" ht="15" spans="1:12">
      <c r="A90" s="23"/>
      <c r="B90" s="24"/>
      <c r="C90" s="25"/>
      <c r="D90" s="31" t="s">
        <v>50</v>
      </c>
      <c r="E90" s="88" t="s">
        <v>51</v>
      </c>
      <c r="F90" s="87" t="s">
        <v>58</v>
      </c>
      <c r="G90" s="87" t="s">
        <v>133</v>
      </c>
      <c r="H90" s="87" t="s">
        <v>113</v>
      </c>
      <c r="I90" s="87" t="s">
        <v>134</v>
      </c>
      <c r="J90" s="87" t="s">
        <v>135</v>
      </c>
      <c r="K90" s="102" t="s">
        <v>52</v>
      </c>
      <c r="L90" s="70"/>
    </row>
    <row r="91" ht="15" spans="1:12">
      <c r="A91" s="23"/>
      <c r="B91" s="24"/>
      <c r="C91" s="25"/>
      <c r="D91" s="31" t="s">
        <v>53</v>
      </c>
      <c r="E91" s="33"/>
      <c r="F91" s="34"/>
      <c r="G91" s="34"/>
      <c r="H91" s="34"/>
      <c r="I91" s="34"/>
      <c r="J91" s="34"/>
      <c r="K91" s="71"/>
      <c r="L91" s="70"/>
    </row>
    <row r="92" ht="15" spans="1:12">
      <c r="A92" s="23"/>
      <c r="B92" s="24"/>
      <c r="C92" s="25"/>
      <c r="D92" s="31" t="s">
        <v>54</v>
      </c>
      <c r="E92" s="85" t="s">
        <v>55</v>
      </c>
      <c r="F92" s="87" t="s">
        <v>118</v>
      </c>
      <c r="G92" s="87" t="s">
        <v>136</v>
      </c>
      <c r="H92" s="87" t="s">
        <v>137</v>
      </c>
      <c r="I92" s="87" t="s">
        <v>138</v>
      </c>
      <c r="J92" s="87" t="s">
        <v>139</v>
      </c>
      <c r="K92" s="71"/>
      <c r="L92" s="70"/>
    </row>
    <row r="93" ht="15" spans="1:12">
      <c r="A93" s="23"/>
      <c r="B93" s="24"/>
      <c r="C93" s="25"/>
      <c r="D93" s="26"/>
      <c r="E93" s="33"/>
      <c r="F93" s="34"/>
      <c r="G93" s="34"/>
      <c r="H93" s="34"/>
      <c r="I93" s="34"/>
      <c r="J93" s="34"/>
      <c r="K93" s="71"/>
      <c r="L93" s="70"/>
    </row>
    <row r="94" ht="15" spans="1:12">
      <c r="A94" s="23"/>
      <c r="B94" s="24"/>
      <c r="C94" s="25"/>
      <c r="D94" s="26"/>
      <c r="E94" s="33"/>
      <c r="F94" s="34"/>
      <c r="G94" s="34"/>
      <c r="H94" s="34"/>
      <c r="I94" s="34"/>
      <c r="J94" s="34"/>
      <c r="K94" s="71"/>
      <c r="L94" s="70"/>
    </row>
    <row r="95" ht="15.75" spans="1:12">
      <c r="A95" s="23"/>
      <c r="B95" s="24"/>
      <c r="C95" s="25"/>
      <c r="D95" s="59" t="s">
        <v>38</v>
      </c>
      <c r="E95" s="60"/>
      <c r="F95" s="61">
        <f>F87+F88+F90+F89+F92</f>
        <v>720</v>
      </c>
      <c r="G95" s="62">
        <f>G87+G88+G89+G90+G92</f>
        <v>26.4</v>
      </c>
      <c r="H95" s="62">
        <f>H87+H88+H89+H90+H92</f>
        <v>24.1</v>
      </c>
      <c r="I95" s="62">
        <f>I87+I88+I89+I90+I92</f>
        <v>100.97</v>
      </c>
      <c r="J95" s="62">
        <f>J87+J88+J89+J90+J92</f>
        <v>721.31</v>
      </c>
      <c r="K95" s="83"/>
      <c r="L95" s="84" t="s">
        <v>75</v>
      </c>
    </row>
    <row r="96" ht="15" spans="1:12">
      <c r="A96" s="16">
        <v>2</v>
      </c>
      <c r="B96" s="17">
        <v>1</v>
      </c>
      <c r="C96" s="18" t="s">
        <v>25</v>
      </c>
      <c r="D96" s="19" t="s">
        <v>26</v>
      </c>
      <c r="E96" s="96" t="s">
        <v>164</v>
      </c>
      <c r="F96" s="97">
        <v>200</v>
      </c>
      <c r="G96" s="98" t="s">
        <v>165</v>
      </c>
      <c r="H96" s="98" t="s">
        <v>166</v>
      </c>
      <c r="I96" s="98" t="s">
        <v>167</v>
      </c>
      <c r="J96" s="98" t="s">
        <v>168</v>
      </c>
      <c r="K96" s="105" t="s">
        <v>169</v>
      </c>
      <c r="L96" s="68"/>
    </row>
    <row r="97" ht="15" spans="1:12">
      <c r="A97" s="23"/>
      <c r="B97" s="24"/>
      <c r="C97" s="25"/>
      <c r="D97" s="26"/>
      <c r="E97" s="33"/>
      <c r="F97" s="34"/>
      <c r="G97" s="34"/>
      <c r="H97" s="34"/>
      <c r="I97" s="34"/>
      <c r="J97" s="34"/>
      <c r="K97" s="71"/>
      <c r="L97" s="70"/>
    </row>
    <row r="98" ht="15" spans="1:12">
      <c r="A98" s="23"/>
      <c r="B98" s="24"/>
      <c r="C98" s="25"/>
      <c r="D98" s="31" t="s">
        <v>29</v>
      </c>
      <c r="E98" s="85" t="s">
        <v>79</v>
      </c>
      <c r="F98" s="87" t="s">
        <v>58</v>
      </c>
      <c r="G98" s="87" t="s">
        <v>170</v>
      </c>
      <c r="H98" s="87" t="s">
        <v>171</v>
      </c>
      <c r="I98" s="87" t="s">
        <v>172</v>
      </c>
      <c r="J98" s="87" t="s">
        <v>173</v>
      </c>
      <c r="K98" s="102" t="s">
        <v>80</v>
      </c>
      <c r="L98" s="70"/>
    </row>
    <row r="99" ht="15" spans="1:12">
      <c r="A99" s="23"/>
      <c r="B99" s="24"/>
      <c r="C99" s="25"/>
      <c r="D99" s="31" t="s">
        <v>32</v>
      </c>
      <c r="E99" s="85" t="s">
        <v>55</v>
      </c>
      <c r="F99" s="87" t="s">
        <v>118</v>
      </c>
      <c r="G99" s="87" t="s">
        <v>136</v>
      </c>
      <c r="H99" s="87" t="s">
        <v>137</v>
      </c>
      <c r="I99" s="87" t="s">
        <v>138</v>
      </c>
      <c r="J99" s="87" t="s">
        <v>139</v>
      </c>
      <c r="K99" s="71"/>
      <c r="L99" s="70"/>
    </row>
    <row r="100" ht="15" spans="1:12">
      <c r="A100" s="23"/>
      <c r="B100" s="24"/>
      <c r="C100" s="25"/>
      <c r="D100" s="31" t="s">
        <v>33</v>
      </c>
      <c r="E100" s="33"/>
      <c r="F100" s="34"/>
      <c r="G100" s="34"/>
      <c r="H100" s="34"/>
      <c r="I100" s="34"/>
      <c r="J100" s="34"/>
      <c r="K100" s="71"/>
      <c r="L100" s="70"/>
    </row>
    <row r="101" ht="15" spans="1:12">
      <c r="A101" s="23"/>
      <c r="B101" s="24"/>
      <c r="C101" s="25"/>
      <c r="D101" s="26"/>
      <c r="E101" s="85" t="s">
        <v>174</v>
      </c>
      <c r="F101" s="87" t="s">
        <v>58</v>
      </c>
      <c r="G101" s="87" t="s">
        <v>113</v>
      </c>
      <c r="H101" s="87" t="s">
        <v>113</v>
      </c>
      <c r="I101" s="87" t="s">
        <v>175</v>
      </c>
      <c r="J101" s="87" t="s">
        <v>176</v>
      </c>
      <c r="K101" s="71"/>
      <c r="L101" s="70"/>
    </row>
    <row r="102" ht="15" spans="1:12">
      <c r="A102" s="23"/>
      <c r="B102" s="24"/>
      <c r="C102" s="25"/>
      <c r="D102" s="26"/>
      <c r="E102" s="33"/>
      <c r="F102" s="34"/>
      <c r="G102" s="34"/>
      <c r="H102" s="34"/>
      <c r="I102" s="34"/>
      <c r="J102" s="34"/>
      <c r="K102" s="71"/>
      <c r="L102" s="70"/>
    </row>
    <row r="103" ht="15" spans="1:12">
      <c r="A103" s="36"/>
      <c r="B103" s="37"/>
      <c r="C103" s="38"/>
      <c r="D103" s="39" t="s">
        <v>38</v>
      </c>
      <c r="E103" s="40"/>
      <c r="F103" s="94">
        <f>F96+F98+F99+F101</f>
        <v>630</v>
      </c>
      <c r="G103" s="41">
        <f>G96+G98+G99</f>
        <v>16.75</v>
      </c>
      <c r="H103" s="41">
        <f>H96+H98+H99</f>
        <v>16.36</v>
      </c>
      <c r="I103" s="41">
        <f>I96+I98+I99+I101</f>
        <v>75.43</v>
      </c>
      <c r="J103" s="41">
        <f>J96+J98+J99+J101</f>
        <v>479.2</v>
      </c>
      <c r="K103" s="73"/>
      <c r="L103" s="80" t="s">
        <v>64</v>
      </c>
    </row>
    <row r="104" ht="15" spans="1:12">
      <c r="A104" s="42">
        <f>A96</f>
        <v>2</v>
      </c>
      <c r="B104" s="43">
        <f>B96</f>
        <v>1</v>
      </c>
      <c r="C104" s="44" t="s">
        <v>39</v>
      </c>
      <c r="D104" s="31" t="s">
        <v>40</v>
      </c>
      <c r="E104" s="33"/>
      <c r="F104" s="34"/>
      <c r="G104" s="34"/>
      <c r="H104" s="34"/>
      <c r="I104" s="34"/>
      <c r="J104" s="34"/>
      <c r="K104" s="71"/>
      <c r="L104" s="70"/>
    </row>
    <row r="105" ht="15" spans="1:12">
      <c r="A105" s="23"/>
      <c r="B105" s="24"/>
      <c r="C105" s="25"/>
      <c r="D105" s="31" t="s">
        <v>41</v>
      </c>
      <c r="E105" s="85" t="s">
        <v>93</v>
      </c>
      <c r="F105" s="86" t="s">
        <v>83</v>
      </c>
      <c r="G105" s="87" t="s">
        <v>94</v>
      </c>
      <c r="H105" s="87" t="s">
        <v>95</v>
      </c>
      <c r="I105" s="86" t="s">
        <v>96</v>
      </c>
      <c r="J105" s="86" t="s">
        <v>97</v>
      </c>
      <c r="K105" s="101" t="s">
        <v>98</v>
      </c>
      <c r="L105" s="70"/>
    </row>
    <row r="106" ht="15" spans="1:12">
      <c r="A106" s="23"/>
      <c r="B106" s="24"/>
      <c r="C106" s="25"/>
      <c r="D106" s="31" t="s">
        <v>44</v>
      </c>
      <c r="E106" s="85" t="s">
        <v>177</v>
      </c>
      <c r="F106" s="87" t="s">
        <v>86</v>
      </c>
      <c r="G106" s="87" t="s">
        <v>178</v>
      </c>
      <c r="H106" s="87" t="s">
        <v>179</v>
      </c>
      <c r="I106" s="87" t="s">
        <v>180</v>
      </c>
      <c r="J106" s="87" t="s">
        <v>181</v>
      </c>
      <c r="K106" s="102" t="s">
        <v>182</v>
      </c>
      <c r="L106" s="70"/>
    </row>
    <row r="107" ht="15" spans="1:12">
      <c r="A107" s="23"/>
      <c r="B107" s="24"/>
      <c r="C107" s="25"/>
      <c r="D107" s="31" t="s">
        <v>47</v>
      </c>
      <c r="E107" s="88" t="s">
        <v>183</v>
      </c>
      <c r="F107" s="89">
        <v>150</v>
      </c>
      <c r="G107" s="87" t="s">
        <v>184</v>
      </c>
      <c r="H107" s="87" t="s">
        <v>185</v>
      </c>
      <c r="I107" s="87" t="s">
        <v>186</v>
      </c>
      <c r="J107" s="87" t="s">
        <v>187</v>
      </c>
      <c r="K107" s="102" t="s">
        <v>188</v>
      </c>
      <c r="L107" s="70"/>
    </row>
    <row r="108" ht="15" spans="1:12">
      <c r="A108" s="23"/>
      <c r="B108" s="24"/>
      <c r="C108" s="25"/>
      <c r="D108" s="31" t="s">
        <v>50</v>
      </c>
      <c r="E108" s="85" t="s">
        <v>189</v>
      </c>
      <c r="F108" s="87" t="s">
        <v>58</v>
      </c>
      <c r="G108" s="87" t="s">
        <v>190</v>
      </c>
      <c r="H108" s="87" t="s">
        <v>191</v>
      </c>
      <c r="I108" s="87" t="s">
        <v>192</v>
      </c>
      <c r="J108" s="87" t="s">
        <v>193</v>
      </c>
      <c r="K108" s="101" t="s">
        <v>194</v>
      </c>
      <c r="L108" s="70"/>
    </row>
    <row r="109" ht="15" spans="1:12">
      <c r="A109" s="23"/>
      <c r="B109" s="24"/>
      <c r="C109" s="25"/>
      <c r="D109" s="31" t="s">
        <v>53</v>
      </c>
      <c r="E109" s="88" t="s">
        <v>92</v>
      </c>
      <c r="F109" s="87" t="s">
        <v>118</v>
      </c>
      <c r="G109" s="87" t="s">
        <v>195</v>
      </c>
      <c r="H109" s="87" t="s">
        <v>196</v>
      </c>
      <c r="I109" s="87" t="s">
        <v>197</v>
      </c>
      <c r="J109" s="87" t="s">
        <v>198</v>
      </c>
      <c r="K109" s="71"/>
      <c r="L109" s="70"/>
    </row>
    <row r="110" ht="15" spans="1:12">
      <c r="A110" s="23"/>
      <c r="B110" s="24"/>
      <c r="C110" s="25"/>
      <c r="D110" s="31" t="s">
        <v>54</v>
      </c>
      <c r="E110" s="85" t="s">
        <v>55</v>
      </c>
      <c r="F110" s="87" t="s">
        <v>118</v>
      </c>
      <c r="G110" s="87" t="s">
        <v>136</v>
      </c>
      <c r="H110" s="87" t="s">
        <v>137</v>
      </c>
      <c r="I110" s="87" t="s">
        <v>138</v>
      </c>
      <c r="J110" s="87" t="s">
        <v>139</v>
      </c>
      <c r="K110" s="71"/>
      <c r="L110" s="70"/>
    </row>
    <row r="111" ht="15" spans="1:12">
      <c r="A111" s="23"/>
      <c r="B111" s="24"/>
      <c r="C111" s="25"/>
      <c r="D111" s="26"/>
      <c r="E111" s="33"/>
      <c r="F111" s="34"/>
      <c r="G111" s="34"/>
      <c r="H111" s="34"/>
      <c r="I111" s="34"/>
      <c r="J111" s="34"/>
      <c r="K111" s="71"/>
      <c r="L111" s="70"/>
    </row>
    <row r="112" ht="15" spans="1:12">
      <c r="A112" s="23"/>
      <c r="B112" s="24"/>
      <c r="C112" s="25"/>
      <c r="D112" s="26"/>
      <c r="E112" s="33"/>
      <c r="F112" s="34"/>
      <c r="G112" s="34"/>
      <c r="H112" s="34"/>
      <c r="I112" s="34"/>
      <c r="J112" s="34"/>
      <c r="K112" s="71"/>
      <c r="L112" s="70"/>
    </row>
    <row r="113" ht="15.75" spans="1:12">
      <c r="A113" s="48"/>
      <c r="B113" s="49"/>
      <c r="C113" s="50"/>
      <c r="D113" s="51" t="s">
        <v>38</v>
      </c>
      <c r="E113" s="52"/>
      <c r="F113" s="90">
        <f>F105+F106+F107+F108+F109+F110</f>
        <v>710</v>
      </c>
      <c r="G113" s="53">
        <f>G105+G106+G107+G108+G109+G110</f>
        <v>26.46</v>
      </c>
      <c r="H113" s="53">
        <f>H105+H106+H107+H108+H109+H110</f>
        <v>23.8</v>
      </c>
      <c r="I113" s="53">
        <f>I105+I106+I107+I108+I109+I110</f>
        <v>104.5</v>
      </c>
      <c r="J113" s="53">
        <f>J105+J106+J107+J108+J109+J110</f>
        <v>758.7</v>
      </c>
      <c r="K113" s="77"/>
      <c r="L113" s="81" t="s">
        <v>75</v>
      </c>
    </row>
    <row r="114" ht="15" spans="1:12">
      <c r="A114" s="99">
        <v>2</v>
      </c>
      <c r="B114" s="24">
        <v>2</v>
      </c>
      <c r="C114" s="25" t="s">
        <v>25</v>
      </c>
      <c r="D114" s="38" t="s">
        <v>26</v>
      </c>
      <c r="E114" s="91" t="s">
        <v>199</v>
      </c>
      <c r="F114" s="93" t="s">
        <v>83</v>
      </c>
      <c r="G114" s="93" t="s">
        <v>200</v>
      </c>
      <c r="H114" s="93" t="s">
        <v>201</v>
      </c>
      <c r="I114" s="93" t="s">
        <v>202</v>
      </c>
      <c r="J114" s="93" t="s">
        <v>203</v>
      </c>
      <c r="K114" s="103" t="s">
        <v>204</v>
      </c>
      <c r="L114" s="104"/>
    </row>
    <row r="115" ht="15" spans="1:12">
      <c r="A115" s="99"/>
      <c r="B115" s="24"/>
      <c r="C115" s="25"/>
      <c r="D115" s="26"/>
      <c r="E115" s="33"/>
      <c r="F115" s="34"/>
      <c r="G115" s="34"/>
      <c r="H115" s="34"/>
      <c r="I115" s="34"/>
      <c r="J115" s="34"/>
      <c r="K115" s="71"/>
      <c r="L115" s="70"/>
    </row>
    <row r="116" ht="15" spans="1:12">
      <c r="A116" s="99"/>
      <c r="B116" s="24"/>
      <c r="C116" s="25"/>
      <c r="D116" s="31" t="s">
        <v>29</v>
      </c>
      <c r="E116" s="85" t="s">
        <v>205</v>
      </c>
      <c r="F116" s="87" t="s">
        <v>58</v>
      </c>
      <c r="G116" s="87" t="s">
        <v>206</v>
      </c>
      <c r="H116" s="87" t="s">
        <v>207</v>
      </c>
      <c r="I116" s="87" t="s">
        <v>157</v>
      </c>
      <c r="J116" s="87" t="s">
        <v>208</v>
      </c>
      <c r="K116" s="101" t="s">
        <v>209</v>
      </c>
      <c r="L116" s="70"/>
    </row>
    <row r="117" ht="15" spans="1:12">
      <c r="A117" s="99"/>
      <c r="B117" s="24"/>
      <c r="C117" s="25"/>
      <c r="D117" s="31" t="s">
        <v>32</v>
      </c>
      <c r="E117" s="88" t="s">
        <v>92</v>
      </c>
      <c r="F117" s="87" t="s">
        <v>118</v>
      </c>
      <c r="G117" s="87" t="s">
        <v>195</v>
      </c>
      <c r="H117" s="87" t="s">
        <v>196</v>
      </c>
      <c r="I117" s="87" t="s">
        <v>197</v>
      </c>
      <c r="J117" s="87" t="s">
        <v>198</v>
      </c>
      <c r="K117" s="71"/>
      <c r="L117" s="70"/>
    </row>
    <row r="118" ht="15" spans="1:12">
      <c r="A118" s="99"/>
      <c r="B118" s="24"/>
      <c r="C118" s="25"/>
      <c r="D118" s="31" t="s">
        <v>33</v>
      </c>
      <c r="E118" s="33"/>
      <c r="F118" s="34"/>
      <c r="G118" s="34"/>
      <c r="H118" s="34"/>
      <c r="I118" s="34"/>
      <c r="J118" s="34"/>
      <c r="K118" s="71"/>
      <c r="L118" s="70"/>
    </row>
    <row r="119" ht="15" spans="1:12">
      <c r="A119" s="99"/>
      <c r="B119" s="24"/>
      <c r="C119" s="25"/>
      <c r="D119" s="26"/>
      <c r="E119" s="85" t="s">
        <v>210</v>
      </c>
      <c r="F119" s="87" t="s">
        <v>154</v>
      </c>
      <c r="G119" s="87" t="s">
        <v>211</v>
      </c>
      <c r="H119" s="87" t="s">
        <v>212</v>
      </c>
      <c r="I119" s="87" t="s">
        <v>213</v>
      </c>
      <c r="J119" s="87" t="s">
        <v>214</v>
      </c>
      <c r="K119" s="102" t="s">
        <v>215</v>
      </c>
      <c r="L119" s="70"/>
    </row>
    <row r="120" ht="15" spans="1:12">
      <c r="A120" s="99"/>
      <c r="B120" s="24"/>
      <c r="C120" s="25"/>
      <c r="D120" s="26"/>
      <c r="E120" s="33"/>
      <c r="F120" s="34"/>
      <c r="G120" s="34"/>
      <c r="H120" s="34"/>
      <c r="I120" s="34"/>
      <c r="J120" s="34"/>
      <c r="K120" s="71"/>
      <c r="L120" s="70"/>
    </row>
    <row r="121" ht="15" spans="1:12">
      <c r="A121" s="100"/>
      <c r="B121" s="37"/>
      <c r="C121" s="38"/>
      <c r="D121" s="39" t="s">
        <v>38</v>
      </c>
      <c r="E121" s="40"/>
      <c r="F121" s="41">
        <f>F114+F116+F117+F119</f>
        <v>540</v>
      </c>
      <c r="G121" s="41">
        <f>G114+G116+G117+G119</f>
        <v>18.08</v>
      </c>
      <c r="H121" s="41">
        <f>H114+H116+H117+H119</f>
        <v>15.29</v>
      </c>
      <c r="I121" s="41">
        <f>I114+I116+I117+I119</f>
        <v>90.98</v>
      </c>
      <c r="J121" s="41">
        <f>J114+J116+J117+J119</f>
        <v>584.82</v>
      </c>
      <c r="K121" s="73"/>
      <c r="L121" s="80" t="s">
        <v>64</v>
      </c>
    </row>
    <row r="122" ht="15" spans="1:12">
      <c r="A122" s="43">
        <f>A114</f>
        <v>2</v>
      </c>
      <c r="B122" s="43">
        <f>B114</f>
        <v>2</v>
      </c>
      <c r="C122" s="44" t="s">
        <v>39</v>
      </c>
      <c r="D122" s="31" t="s">
        <v>40</v>
      </c>
      <c r="E122" s="33"/>
      <c r="F122" s="34"/>
      <c r="G122" s="34"/>
      <c r="H122" s="34"/>
      <c r="I122" s="34"/>
      <c r="J122" s="34"/>
      <c r="K122" s="71"/>
      <c r="L122" s="70"/>
    </row>
    <row r="123" ht="15" spans="1:12">
      <c r="A123" s="99"/>
      <c r="B123" s="24"/>
      <c r="C123" s="25"/>
      <c r="D123" s="31" t="s">
        <v>41</v>
      </c>
      <c r="E123" s="85" t="s">
        <v>65</v>
      </c>
      <c r="F123" s="86" t="s">
        <v>58</v>
      </c>
      <c r="G123" s="87" t="s">
        <v>216</v>
      </c>
      <c r="H123" s="87" t="s">
        <v>217</v>
      </c>
      <c r="I123" s="87" t="s">
        <v>218</v>
      </c>
      <c r="J123" s="87" t="s">
        <v>219</v>
      </c>
      <c r="K123" s="101" t="s">
        <v>66</v>
      </c>
      <c r="L123" s="70"/>
    </row>
    <row r="124" ht="15" spans="1:12">
      <c r="A124" s="99"/>
      <c r="B124" s="24"/>
      <c r="C124" s="25"/>
      <c r="D124" s="31" t="s">
        <v>44</v>
      </c>
      <c r="E124" s="88" t="s">
        <v>67</v>
      </c>
      <c r="F124" s="87" t="s">
        <v>86</v>
      </c>
      <c r="G124" s="87" t="s">
        <v>220</v>
      </c>
      <c r="H124" s="87" t="s">
        <v>221</v>
      </c>
      <c r="I124" s="87" t="s">
        <v>222</v>
      </c>
      <c r="J124" s="87" t="s">
        <v>223</v>
      </c>
      <c r="K124" s="102" t="s">
        <v>68</v>
      </c>
      <c r="L124" s="70"/>
    </row>
    <row r="125" ht="15" spans="1:12">
      <c r="A125" s="99"/>
      <c r="B125" s="24"/>
      <c r="C125" s="25"/>
      <c r="D125" s="31" t="s">
        <v>47</v>
      </c>
      <c r="E125" s="88" t="s">
        <v>69</v>
      </c>
      <c r="F125" s="89">
        <v>150</v>
      </c>
      <c r="G125" s="87" t="s">
        <v>224</v>
      </c>
      <c r="H125" s="87" t="s">
        <v>225</v>
      </c>
      <c r="I125" s="87" t="s">
        <v>226</v>
      </c>
      <c r="J125" s="87" t="s">
        <v>227</v>
      </c>
      <c r="K125" s="102" t="s">
        <v>70</v>
      </c>
      <c r="L125" s="70"/>
    </row>
    <row r="126" ht="15" spans="1:12">
      <c r="A126" s="99"/>
      <c r="B126" s="24"/>
      <c r="C126" s="25"/>
      <c r="D126" s="31" t="s">
        <v>50</v>
      </c>
      <c r="E126" s="85" t="s">
        <v>90</v>
      </c>
      <c r="F126" s="87" t="s">
        <v>58</v>
      </c>
      <c r="G126" s="87" t="s">
        <v>228</v>
      </c>
      <c r="H126" s="87" t="s">
        <v>207</v>
      </c>
      <c r="I126" s="87" t="s">
        <v>229</v>
      </c>
      <c r="J126" s="87" t="s">
        <v>230</v>
      </c>
      <c r="K126" s="102" t="s">
        <v>91</v>
      </c>
      <c r="L126" s="70"/>
    </row>
    <row r="127" ht="15" spans="1:12">
      <c r="A127" s="99"/>
      <c r="B127" s="24"/>
      <c r="C127" s="25"/>
      <c r="D127" s="31" t="s">
        <v>53</v>
      </c>
      <c r="E127" s="88" t="s">
        <v>92</v>
      </c>
      <c r="F127" s="87" t="s">
        <v>118</v>
      </c>
      <c r="G127" s="87" t="s">
        <v>195</v>
      </c>
      <c r="H127" s="87" t="s">
        <v>196</v>
      </c>
      <c r="I127" s="87" t="s">
        <v>197</v>
      </c>
      <c r="J127" s="87" t="s">
        <v>198</v>
      </c>
      <c r="K127" s="71"/>
      <c r="L127" s="70"/>
    </row>
    <row r="128" ht="15" spans="1:12">
      <c r="A128" s="99"/>
      <c r="B128" s="24"/>
      <c r="C128" s="25"/>
      <c r="D128" s="31" t="s">
        <v>54</v>
      </c>
      <c r="E128" s="85" t="s">
        <v>55</v>
      </c>
      <c r="F128" s="87" t="s">
        <v>118</v>
      </c>
      <c r="G128" s="87" t="s">
        <v>136</v>
      </c>
      <c r="H128" s="87" t="s">
        <v>137</v>
      </c>
      <c r="I128" s="87" t="s">
        <v>138</v>
      </c>
      <c r="J128" s="87" t="s">
        <v>139</v>
      </c>
      <c r="K128" s="71"/>
      <c r="L128" s="70"/>
    </row>
    <row r="129" ht="15" spans="1:12">
      <c r="A129" s="99"/>
      <c r="B129" s="24"/>
      <c r="C129" s="25"/>
      <c r="D129" s="26"/>
      <c r="E129" s="88" t="s">
        <v>117</v>
      </c>
      <c r="F129" s="87" t="s">
        <v>118</v>
      </c>
      <c r="G129" s="87" t="s">
        <v>119</v>
      </c>
      <c r="H129" s="87" t="s">
        <v>120</v>
      </c>
      <c r="I129" s="87" t="s">
        <v>121</v>
      </c>
      <c r="J129" s="87" t="s">
        <v>231</v>
      </c>
      <c r="K129" s="102" t="s">
        <v>123</v>
      </c>
      <c r="L129" s="70"/>
    </row>
    <row r="130" ht="15" spans="1:12">
      <c r="A130" s="99"/>
      <c r="B130" s="24"/>
      <c r="C130" s="25"/>
      <c r="D130" s="26"/>
      <c r="E130" s="33"/>
      <c r="F130" s="34"/>
      <c r="G130" s="34"/>
      <c r="H130" s="34"/>
      <c r="I130" s="34"/>
      <c r="J130" s="34"/>
      <c r="K130" s="71"/>
      <c r="L130" s="70"/>
    </row>
    <row r="131" ht="15.75" spans="1:12">
      <c r="A131" s="99"/>
      <c r="B131" s="24"/>
      <c r="C131" s="25"/>
      <c r="D131" s="59" t="s">
        <v>38</v>
      </c>
      <c r="E131" s="60"/>
      <c r="F131" s="61">
        <f>F123+F124+F125+F126+F127+F128+F129</f>
        <v>730</v>
      </c>
      <c r="G131" s="62">
        <f>G123+G124+G125+G126+G127+G128+G129</f>
        <v>26.29</v>
      </c>
      <c r="H131" s="62">
        <f>H123+H124+H125+H126+H127+H128+H129</f>
        <v>26.57</v>
      </c>
      <c r="I131" s="62">
        <f>I123+I124+I125+I126+I127+I128+I129</f>
        <v>116.13</v>
      </c>
      <c r="J131" s="62">
        <f>J123+J124+J125+J126+J127+J128+J129</f>
        <v>799.49</v>
      </c>
      <c r="K131" s="83"/>
      <c r="L131" s="84" t="s">
        <v>75</v>
      </c>
    </row>
    <row r="132" ht="15" spans="1:12">
      <c r="A132" s="16">
        <v>2</v>
      </c>
      <c r="B132" s="17">
        <v>3</v>
      </c>
      <c r="C132" s="18" t="s">
        <v>25</v>
      </c>
      <c r="D132" s="19" t="s">
        <v>26</v>
      </c>
      <c r="E132" s="96" t="s">
        <v>88</v>
      </c>
      <c r="F132" s="97">
        <v>150</v>
      </c>
      <c r="G132" s="106" t="s">
        <v>124</v>
      </c>
      <c r="H132" s="106" t="s">
        <v>125</v>
      </c>
      <c r="I132" s="106" t="s">
        <v>126</v>
      </c>
      <c r="J132" s="106" t="s">
        <v>127</v>
      </c>
      <c r="K132" s="110" t="s">
        <v>89</v>
      </c>
      <c r="L132" s="68"/>
    </row>
    <row r="133" ht="15" spans="1:12">
      <c r="A133" s="23"/>
      <c r="B133" s="24"/>
      <c r="C133" s="25"/>
      <c r="D133" s="26"/>
      <c r="E133" s="88" t="s">
        <v>232</v>
      </c>
      <c r="F133" s="87" t="s">
        <v>86</v>
      </c>
      <c r="G133" s="87" t="s">
        <v>233</v>
      </c>
      <c r="H133" s="87" t="s">
        <v>234</v>
      </c>
      <c r="I133" s="87" t="s">
        <v>235</v>
      </c>
      <c r="J133" s="87" t="s">
        <v>236</v>
      </c>
      <c r="K133" s="102" t="s">
        <v>237</v>
      </c>
      <c r="L133" s="70"/>
    </row>
    <row r="134" ht="15" spans="1:12">
      <c r="A134" s="23"/>
      <c r="B134" s="24"/>
      <c r="C134" s="25"/>
      <c r="D134" s="31" t="s">
        <v>29</v>
      </c>
      <c r="E134" s="88" t="s">
        <v>51</v>
      </c>
      <c r="F134" s="87" t="s">
        <v>58</v>
      </c>
      <c r="G134" s="87" t="s">
        <v>133</v>
      </c>
      <c r="H134" s="87" t="s">
        <v>113</v>
      </c>
      <c r="I134" s="87" t="s">
        <v>134</v>
      </c>
      <c r="J134" s="87" t="s">
        <v>135</v>
      </c>
      <c r="K134" s="102" t="s">
        <v>52</v>
      </c>
      <c r="L134" s="70"/>
    </row>
    <row r="135" ht="15" spans="1:12">
      <c r="A135" s="23"/>
      <c r="B135" s="24"/>
      <c r="C135" s="25"/>
      <c r="D135" s="31" t="s">
        <v>32</v>
      </c>
      <c r="E135" s="88" t="s">
        <v>92</v>
      </c>
      <c r="F135" s="87" t="s">
        <v>118</v>
      </c>
      <c r="G135" s="87" t="s">
        <v>195</v>
      </c>
      <c r="H135" s="87" t="s">
        <v>196</v>
      </c>
      <c r="I135" s="87" t="s">
        <v>197</v>
      </c>
      <c r="J135" s="87" t="s">
        <v>198</v>
      </c>
      <c r="K135" s="111"/>
      <c r="L135" s="70"/>
    </row>
    <row r="136" ht="15" spans="1:12">
      <c r="A136" s="23"/>
      <c r="B136" s="24"/>
      <c r="C136" s="25"/>
      <c r="D136" s="31" t="s">
        <v>33</v>
      </c>
      <c r="E136" s="85"/>
      <c r="F136" s="87"/>
      <c r="G136" s="87"/>
      <c r="H136" s="87"/>
      <c r="I136" s="87"/>
      <c r="J136" s="87"/>
      <c r="K136" s="111"/>
      <c r="L136" s="70"/>
    </row>
    <row r="137" ht="15" spans="1:12">
      <c r="A137" s="23"/>
      <c r="B137" s="24"/>
      <c r="C137" s="25"/>
      <c r="D137" s="26"/>
      <c r="E137" s="85" t="s">
        <v>55</v>
      </c>
      <c r="F137" s="87" t="s">
        <v>118</v>
      </c>
      <c r="G137" s="87" t="s">
        <v>136</v>
      </c>
      <c r="H137" s="87" t="s">
        <v>137</v>
      </c>
      <c r="I137" s="87" t="s">
        <v>138</v>
      </c>
      <c r="J137" s="87" t="s">
        <v>139</v>
      </c>
      <c r="K137" s="111"/>
      <c r="L137" s="70"/>
    </row>
    <row r="138" ht="15" spans="1:12">
      <c r="A138" s="23"/>
      <c r="B138" s="24"/>
      <c r="C138" s="25"/>
      <c r="D138" s="26"/>
      <c r="E138" s="33"/>
      <c r="F138" s="34"/>
      <c r="G138" s="34"/>
      <c r="H138" s="34"/>
      <c r="I138" s="34"/>
      <c r="J138" s="34"/>
      <c r="K138" s="111"/>
      <c r="L138" s="70"/>
    </row>
    <row r="139" ht="15" spans="1:12">
      <c r="A139" s="36"/>
      <c r="B139" s="37"/>
      <c r="C139" s="38"/>
      <c r="D139" s="39" t="s">
        <v>38</v>
      </c>
      <c r="E139" s="40"/>
      <c r="F139" s="94">
        <f>F132+F133+F134+F135+F137</f>
        <v>500</v>
      </c>
      <c r="G139" s="41">
        <f>G132+G133+G134+G135+G137</f>
        <v>18.73</v>
      </c>
      <c r="H139" s="41">
        <f>H132+H133+H135+H137</f>
        <v>18.15</v>
      </c>
      <c r="I139" s="41">
        <f>I132+I133+I134+I135+I137</f>
        <v>77.17</v>
      </c>
      <c r="J139" s="41">
        <f>J132+J133+J134+J135+J137</f>
        <v>569.51</v>
      </c>
      <c r="K139" s="112"/>
      <c r="L139" s="80" t="s">
        <v>64</v>
      </c>
    </row>
    <row r="140" ht="15" spans="1:12">
      <c r="A140" s="42">
        <f>A132</f>
        <v>2</v>
      </c>
      <c r="B140" s="43">
        <f>B132</f>
        <v>3</v>
      </c>
      <c r="C140" s="44" t="s">
        <v>39</v>
      </c>
      <c r="D140" s="31" t="s">
        <v>40</v>
      </c>
      <c r="E140" s="33"/>
      <c r="F140" s="34"/>
      <c r="G140" s="34"/>
      <c r="H140" s="34"/>
      <c r="I140" s="34"/>
      <c r="J140" s="34"/>
      <c r="K140" s="111"/>
      <c r="L140" s="70"/>
    </row>
    <row r="141" ht="15" spans="1:12">
      <c r="A141" s="23"/>
      <c r="B141" s="24"/>
      <c r="C141" s="25"/>
      <c r="D141" s="31" t="s">
        <v>41</v>
      </c>
      <c r="E141" s="85" t="s">
        <v>238</v>
      </c>
      <c r="F141" s="86" t="s">
        <v>83</v>
      </c>
      <c r="G141" s="87" t="s">
        <v>239</v>
      </c>
      <c r="H141" s="87" t="s">
        <v>240</v>
      </c>
      <c r="I141" s="87" t="s">
        <v>241</v>
      </c>
      <c r="J141" s="87" t="s">
        <v>242</v>
      </c>
      <c r="K141" s="101" t="s">
        <v>243</v>
      </c>
      <c r="L141" s="70"/>
    </row>
    <row r="142" ht="15" spans="1:12">
      <c r="A142" s="23"/>
      <c r="B142" s="24"/>
      <c r="C142" s="25"/>
      <c r="D142" s="31" t="s">
        <v>44</v>
      </c>
      <c r="E142" s="88" t="s">
        <v>57</v>
      </c>
      <c r="F142" s="87" t="s">
        <v>58</v>
      </c>
      <c r="G142" s="87" t="s">
        <v>244</v>
      </c>
      <c r="H142" s="87" t="s">
        <v>245</v>
      </c>
      <c r="I142" s="87" t="s">
        <v>246</v>
      </c>
      <c r="J142" s="87" t="s">
        <v>247</v>
      </c>
      <c r="K142" s="113" t="s">
        <v>61</v>
      </c>
      <c r="L142" s="70"/>
    </row>
    <row r="143" ht="15" spans="1:12">
      <c r="A143" s="23"/>
      <c r="B143" s="24"/>
      <c r="C143" s="25"/>
      <c r="D143" s="31" t="s">
        <v>47</v>
      </c>
      <c r="E143" s="33"/>
      <c r="F143" s="34"/>
      <c r="G143" s="34"/>
      <c r="H143" s="34"/>
      <c r="I143" s="34"/>
      <c r="J143" s="34"/>
      <c r="K143" s="111"/>
      <c r="L143" s="70"/>
    </row>
    <row r="144" ht="15" spans="1:12">
      <c r="A144" s="23"/>
      <c r="B144" s="24"/>
      <c r="C144" s="25"/>
      <c r="D144" s="31" t="s">
        <v>50</v>
      </c>
      <c r="E144" s="88" t="s">
        <v>111</v>
      </c>
      <c r="F144" s="87" t="s">
        <v>58</v>
      </c>
      <c r="G144" s="87" t="s">
        <v>112</v>
      </c>
      <c r="H144" s="87" t="s">
        <v>113</v>
      </c>
      <c r="I144" s="87" t="s">
        <v>114</v>
      </c>
      <c r="J144" s="87" t="s">
        <v>115</v>
      </c>
      <c r="K144" s="102" t="s">
        <v>116</v>
      </c>
      <c r="L144" s="70"/>
    </row>
    <row r="145" ht="15" spans="1:12">
      <c r="A145" s="23"/>
      <c r="B145" s="24"/>
      <c r="C145" s="25"/>
      <c r="D145" s="31" t="s">
        <v>53</v>
      </c>
      <c r="E145" s="33"/>
      <c r="F145" s="34"/>
      <c r="G145" s="34"/>
      <c r="H145" s="34"/>
      <c r="I145" s="34"/>
      <c r="J145" s="34"/>
      <c r="K145" s="111"/>
      <c r="L145" s="70"/>
    </row>
    <row r="146" ht="15" spans="1:12">
      <c r="A146" s="23"/>
      <c r="B146" s="24"/>
      <c r="C146" s="25"/>
      <c r="D146" s="31" t="s">
        <v>54</v>
      </c>
      <c r="E146" s="85" t="s">
        <v>55</v>
      </c>
      <c r="F146" s="87" t="s">
        <v>118</v>
      </c>
      <c r="G146" s="87" t="s">
        <v>136</v>
      </c>
      <c r="H146" s="87" t="s">
        <v>137</v>
      </c>
      <c r="I146" s="87" t="s">
        <v>138</v>
      </c>
      <c r="J146" s="87" t="s">
        <v>139</v>
      </c>
      <c r="K146" s="111"/>
      <c r="L146" s="70"/>
    </row>
    <row r="147" ht="15" spans="1:12">
      <c r="A147" s="23"/>
      <c r="B147" s="24"/>
      <c r="C147" s="25"/>
      <c r="D147" s="26"/>
      <c r="E147" s="85" t="s">
        <v>248</v>
      </c>
      <c r="F147" s="87" t="s">
        <v>249</v>
      </c>
      <c r="G147" s="87" t="s">
        <v>250</v>
      </c>
      <c r="H147" s="87" t="s">
        <v>251</v>
      </c>
      <c r="I147" s="87" t="s">
        <v>252</v>
      </c>
      <c r="J147" s="87" t="s">
        <v>253</v>
      </c>
      <c r="K147" s="102" t="s">
        <v>254</v>
      </c>
      <c r="L147" s="70"/>
    </row>
    <row r="148" ht="15" spans="1:12">
      <c r="A148" s="23"/>
      <c r="B148" s="24"/>
      <c r="C148" s="25"/>
      <c r="D148" s="26"/>
      <c r="E148" s="33"/>
      <c r="F148" s="34"/>
      <c r="G148" s="34"/>
      <c r="H148" s="34"/>
      <c r="I148" s="34"/>
      <c r="J148" s="34"/>
      <c r="K148" s="111"/>
      <c r="L148" s="70"/>
    </row>
    <row r="149" ht="15.75" spans="1:12">
      <c r="A149" s="48"/>
      <c r="B149" s="49"/>
      <c r="C149" s="50"/>
      <c r="D149" s="51" t="s">
        <v>38</v>
      </c>
      <c r="E149" s="52"/>
      <c r="F149" s="53">
        <f>F141+F142+F144+F146+F147</f>
        <v>700</v>
      </c>
      <c r="G149" s="53">
        <f>G141+G142+G144+G146+G147</f>
        <v>26.07</v>
      </c>
      <c r="H149" s="53">
        <f>H141+H142+H146+H147</f>
        <v>25.7</v>
      </c>
      <c r="I149" s="53">
        <f>I141+I142+I144+I146+I147</f>
        <v>111.21</v>
      </c>
      <c r="J149" s="53">
        <f>J141+J142+J144+J146+J147</f>
        <v>725.46</v>
      </c>
      <c r="K149" s="114"/>
      <c r="L149" s="81" t="s">
        <v>75</v>
      </c>
    </row>
    <row r="150" ht="15" spans="1:12">
      <c r="A150" s="23">
        <v>2</v>
      </c>
      <c r="B150" s="24">
        <v>4</v>
      </c>
      <c r="C150" s="25" t="s">
        <v>25</v>
      </c>
      <c r="D150" s="38" t="s">
        <v>26</v>
      </c>
      <c r="E150" s="107" t="s">
        <v>69</v>
      </c>
      <c r="F150" s="92">
        <v>150</v>
      </c>
      <c r="G150" s="93" t="s">
        <v>255</v>
      </c>
      <c r="H150" s="93" t="s">
        <v>225</v>
      </c>
      <c r="I150" s="93" t="s">
        <v>256</v>
      </c>
      <c r="J150" s="93" t="s">
        <v>227</v>
      </c>
      <c r="K150" s="103" t="s">
        <v>70</v>
      </c>
      <c r="L150" s="104"/>
    </row>
    <row r="151" ht="15" spans="1:12">
      <c r="A151" s="23"/>
      <c r="B151" s="24"/>
      <c r="C151" s="25"/>
      <c r="D151" s="26"/>
      <c r="E151" s="88" t="s">
        <v>257</v>
      </c>
      <c r="F151" s="87" t="s">
        <v>86</v>
      </c>
      <c r="G151" s="87" t="s">
        <v>258</v>
      </c>
      <c r="H151" s="87" t="s">
        <v>259</v>
      </c>
      <c r="I151" s="87" t="s">
        <v>260</v>
      </c>
      <c r="J151" s="87" t="s">
        <v>261</v>
      </c>
      <c r="K151" s="102" t="s">
        <v>262</v>
      </c>
      <c r="L151" s="70"/>
    </row>
    <row r="152" ht="15" spans="1:12">
      <c r="A152" s="23"/>
      <c r="B152" s="24"/>
      <c r="C152" s="25"/>
      <c r="D152" s="31" t="s">
        <v>29</v>
      </c>
      <c r="E152" s="88" t="s">
        <v>51</v>
      </c>
      <c r="F152" s="87" t="s">
        <v>58</v>
      </c>
      <c r="G152" s="87" t="s">
        <v>133</v>
      </c>
      <c r="H152" s="87" t="s">
        <v>113</v>
      </c>
      <c r="I152" s="87" t="s">
        <v>134</v>
      </c>
      <c r="J152" s="87" t="s">
        <v>135</v>
      </c>
      <c r="K152" s="102" t="s">
        <v>52</v>
      </c>
      <c r="L152" s="70"/>
    </row>
    <row r="153" ht="15" spans="1:12">
      <c r="A153" s="23"/>
      <c r="B153" s="24"/>
      <c r="C153" s="25"/>
      <c r="D153" s="31" t="s">
        <v>32</v>
      </c>
      <c r="E153" s="33"/>
      <c r="F153" s="34"/>
      <c r="G153" s="34"/>
      <c r="H153" s="34"/>
      <c r="I153" s="34"/>
      <c r="J153" s="34"/>
      <c r="K153" s="111"/>
      <c r="L153" s="70"/>
    </row>
    <row r="154" ht="15" spans="1:12">
      <c r="A154" s="23"/>
      <c r="B154" s="24"/>
      <c r="C154" s="25"/>
      <c r="D154" s="31" t="s">
        <v>33</v>
      </c>
      <c r="E154" s="33"/>
      <c r="F154" s="34"/>
      <c r="G154" s="34"/>
      <c r="H154" s="34"/>
      <c r="I154" s="34"/>
      <c r="J154" s="34"/>
      <c r="K154" s="111"/>
      <c r="L154" s="70"/>
    </row>
    <row r="155" ht="15" spans="1:12">
      <c r="A155" s="23"/>
      <c r="B155" s="24"/>
      <c r="C155" s="25"/>
      <c r="D155" s="26"/>
      <c r="E155" s="88" t="s">
        <v>117</v>
      </c>
      <c r="F155" s="87" t="s">
        <v>118</v>
      </c>
      <c r="G155" s="87" t="s">
        <v>119</v>
      </c>
      <c r="H155" s="87" t="s">
        <v>120</v>
      </c>
      <c r="I155" s="87" t="s">
        <v>121</v>
      </c>
      <c r="J155" s="87" t="s">
        <v>231</v>
      </c>
      <c r="K155" s="102" t="s">
        <v>123</v>
      </c>
      <c r="L155" s="70"/>
    </row>
    <row r="156" ht="15" spans="1:12">
      <c r="A156" s="23"/>
      <c r="B156" s="24"/>
      <c r="C156" s="25"/>
      <c r="D156" s="26"/>
      <c r="E156" s="85" t="s">
        <v>263</v>
      </c>
      <c r="F156" s="87" t="s">
        <v>249</v>
      </c>
      <c r="G156" s="87" t="s">
        <v>264</v>
      </c>
      <c r="H156" s="87" t="s">
        <v>265</v>
      </c>
      <c r="I156" s="87" t="s">
        <v>266</v>
      </c>
      <c r="J156" s="87" t="s">
        <v>267</v>
      </c>
      <c r="K156" s="102" t="s">
        <v>74</v>
      </c>
      <c r="L156" s="70"/>
    </row>
    <row r="157" ht="15" spans="1:12">
      <c r="A157" s="36"/>
      <c r="B157" s="37"/>
      <c r="C157" s="38"/>
      <c r="D157" s="39" t="s">
        <v>38</v>
      </c>
      <c r="E157" s="40"/>
      <c r="F157" s="94">
        <f>F150+F151+F152+F155+F156</f>
        <v>530</v>
      </c>
      <c r="G157" s="41">
        <f>G150+G151+G152+G153+G154+G155+G156</f>
        <v>19.24</v>
      </c>
      <c r="H157" s="41">
        <f>H150+H151+H152+H153+H154+H155+H156</f>
        <v>19.66</v>
      </c>
      <c r="I157" s="41">
        <f>I150+I151+I152+I153+I154+I155+I156</f>
        <v>83.63</v>
      </c>
      <c r="J157" s="41">
        <f>J150+J151+J152+J153+J154+J155+J156</f>
        <v>543.25</v>
      </c>
      <c r="K157" s="112"/>
      <c r="L157" s="80" t="s">
        <v>64</v>
      </c>
    </row>
    <row r="158" ht="15" spans="1:12">
      <c r="A158" s="42">
        <f>A150</f>
        <v>2</v>
      </c>
      <c r="B158" s="43">
        <f>B150</f>
        <v>4</v>
      </c>
      <c r="C158" s="44" t="s">
        <v>39</v>
      </c>
      <c r="D158" s="31" t="s">
        <v>40</v>
      </c>
      <c r="E158" s="33"/>
      <c r="F158" s="34"/>
      <c r="G158" s="34"/>
      <c r="H158" s="34"/>
      <c r="I158" s="34"/>
      <c r="J158" s="34"/>
      <c r="K158" s="111"/>
      <c r="L158" s="70"/>
    </row>
    <row r="159" ht="15" spans="1:12">
      <c r="A159" s="23"/>
      <c r="B159" s="24"/>
      <c r="C159" s="25"/>
      <c r="D159" s="31" t="s">
        <v>41</v>
      </c>
      <c r="E159" s="85" t="s">
        <v>42</v>
      </c>
      <c r="F159" s="86" t="s">
        <v>58</v>
      </c>
      <c r="G159" s="87" t="s">
        <v>268</v>
      </c>
      <c r="H159" s="87" t="s">
        <v>269</v>
      </c>
      <c r="I159" s="87" t="s">
        <v>270</v>
      </c>
      <c r="J159" s="87" t="s">
        <v>271</v>
      </c>
      <c r="K159" s="101" t="s">
        <v>43</v>
      </c>
      <c r="L159" s="70"/>
    </row>
    <row r="160" ht="15" spans="1:12">
      <c r="A160" s="23"/>
      <c r="B160" s="24"/>
      <c r="C160" s="25"/>
      <c r="D160" s="31" t="s">
        <v>44</v>
      </c>
      <c r="E160" s="33"/>
      <c r="F160" s="34"/>
      <c r="G160" s="34"/>
      <c r="H160" s="34"/>
      <c r="I160" s="34"/>
      <c r="J160" s="34"/>
      <c r="K160" s="111"/>
      <c r="L160" s="70"/>
    </row>
    <row r="161" ht="15" spans="1:12">
      <c r="A161" s="23"/>
      <c r="B161" s="24"/>
      <c r="C161" s="25"/>
      <c r="D161" s="31" t="s">
        <v>47</v>
      </c>
      <c r="E161" s="85" t="s">
        <v>164</v>
      </c>
      <c r="F161" s="89">
        <v>200</v>
      </c>
      <c r="G161" s="86" t="s">
        <v>172</v>
      </c>
      <c r="H161" s="86" t="s">
        <v>272</v>
      </c>
      <c r="I161" s="86" t="s">
        <v>273</v>
      </c>
      <c r="J161" s="86" t="s">
        <v>274</v>
      </c>
      <c r="K161" s="101" t="s">
        <v>169</v>
      </c>
      <c r="L161" s="70"/>
    </row>
    <row r="162" ht="15" spans="1:12">
      <c r="A162" s="23"/>
      <c r="B162" s="24"/>
      <c r="C162" s="25"/>
      <c r="D162" s="31" t="s">
        <v>50</v>
      </c>
      <c r="E162" s="85" t="s">
        <v>79</v>
      </c>
      <c r="F162" s="87" t="s">
        <v>58</v>
      </c>
      <c r="G162" s="87" t="s">
        <v>170</v>
      </c>
      <c r="H162" s="87" t="s">
        <v>171</v>
      </c>
      <c r="I162" s="87" t="s">
        <v>172</v>
      </c>
      <c r="J162" s="87" t="s">
        <v>173</v>
      </c>
      <c r="K162" s="102" t="s">
        <v>80</v>
      </c>
      <c r="L162" s="70"/>
    </row>
    <row r="163" ht="15" spans="1:12">
      <c r="A163" s="23"/>
      <c r="B163" s="24"/>
      <c r="C163" s="25"/>
      <c r="D163" s="31" t="s">
        <v>53</v>
      </c>
      <c r="E163" s="33"/>
      <c r="F163" s="34"/>
      <c r="G163" s="34"/>
      <c r="H163" s="34"/>
      <c r="I163" s="34"/>
      <c r="J163" s="34"/>
      <c r="K163" s="111"/>
      <c r="L163" s="70"/>
    </row>
    <row r="164" ht="15" spans="1:12">
      <c r="A164" s="23"/>
      <c r="B164" s="24"/>
      <c r="C164" s="25"/>
      <c r="D164" s="31" t="s">
        <v>54</v>
      </c>
      <c r="E164" s="85" t="s">
        <v>55</v>
      </c>
      <c r="F164" s="87" t="s">
        <v>118</v>
      </c>
      <c r="G164" s="87" t="s">
        <v>136</v>
      </c>
      <c r="H164" s="87" t="s">
        <v>137</v>
      </c>
      <c r="I164" s="87" t="s">
        <v>138</v>
      </c>
      <c r="J164" s="87" t="s">
        <v>139</v>
      </c>
      <c r="K164" s="111"/>
      <c r="L164" s="70"/>
    </row>
    <row r="165" ht="15" spans="1:12">
      <c r="A165" s="23"/>
      <c r="B165" s="24"/>
      <c r="C165" s="25"/>
      <c r="D165" s="26"/>
      <c r="E165" s="85" t="s">
        <v>275</v>
      </c>
      <c r="F165" s="87" t="s">
        <v>58</v>
      </c>
      <c r="G165" s="87" t="s">
        <v>113</v>
      </c>
      <c r="H165" s="87" t="s">
        <v>113</v>
      </c>
      <c r="I165" s="87" t="s">
        <v>175</v>
      </c>
      <c r="J165" s="87" t="s">
        <v>176</v>
      </c>
      <c r="K165" s="111"/>
      <c r="L165" s="70"/>
    </row>
    <row r="166" ht="15" spans="1:12">
      <c r="A166" s="23"/>
      <c r="B166" s="24"/>
      <c r="C166" s="25"/>
      <c r="D166" s="26"/>
      <c r="E166" s="33"/>
      <c r="F166" s="34"/>
      <c r="G166" s="34"/>
      <c r="H166" s="34"/>
      <c r="I166" s="34"/>
      <c r="J166" s="34"/>
      <c r="K166" s="111"/>
      <c r="L166" s="70"/>
    </row>
    <row r="167" ht="15.75" spans="1:12">
      <c r="A167" s="23"/>
      <c r="B167" s="24"/>
      <c r="C167" s="25"/>
      <c r="D167" s="59" t="s">
        <v>38</v>
      </c>
      <c r="E167" s="60"/>
      <c r="F167" s="61">
        <f>F159+F161+F162+F164+F165</f>
        <v>830</v>
      </c>
      <c r="G167" s="62">
        <f>G159+G161+G162+G164+G165</f>
        <v>26.62</v>
      </c>
      <c r="H167" s="62">
        <f>H159+H161+H162+H164+H165</f>
        <v>25.47</v>
      </c>
      <c r="I167" s="62">
        <f>I159+I161+I162+I164+I165</f>
        <v>106.32</v>
      </c>
      <c r="J167" s="62">
        <f>J159+J161+J162+J164+J165</f>
        <v>758.23</v>
      </c>
      <c r="K167" s="115"/>
      <c r="L167" s="84" t="s">
        <v>75</v>
      </c>
    </row>
    <row r="168" ht="15" spans="1:12">
      <c r="A168" s="16">
        <v>2</v>
      </c>
      <c r="B168" s="17">
        <v>5</v>
      </c>
      <c r="C168" s="18" t="s">
        <v>25</v>
      </c>
      <c r="D168" s="19" t="s">
        <v>26</v>
      </c>
      <c r="E168" s="108" t="s">
        <v>276</v>
      </c>
      <c r="F168" s="109" t="s">
        <v>154</v>
      </c>
      <c r="G168" s="109" t="s">
        <v>277</v>
      </c>
      <c r="H168" s="109">
        <v>10.88</v>
      </c>
      <c r="I168" s="109" t="s">
        <v>278</v>
      </c>
      <c r="J168" s="109" t="s">
        <v>279</v>
      </c>
      <c r="K168" s="116" t="s">
        <v>280</v>
      </c>
      <c r="L168" s="68"/>
    </row>
    <row r="169" ht="15" spans="1:12">
      <c r="A169" s="23"/>
      <c r="B169" s="24"/>
      <c r="C169" s="25"/>
      <c r="D169" s="26"/>
      <c r="E169" s="33"/>
      <c r="F169" s="34"/>
      <c r="G169" s="34"/>
      <c r="H169" s="34"/>
      <c r="I169" s="34"/>
      <c r="J169" s="34"/>
      <c r="K169" s="111"/>
      <c r="L169" s="70"/>
    </row>
    <row r="170" ht="15" spans="1:12">
      <c r="A170" s="23"/>
      <c r="B170" s="24"/>
      <c r="C170" s="25"/>
      <c r="D170" s="31" t="s">
        <v>29</v>
      </c>
      <c r="E170" s="88" t="s">
        <v>51</v>
      </c>
      <c r="F170" s="87" t="s">
        <v>58</v>
      </c>
      <c r="G170" s="87" t="s">
        <v>133</v>
      </c>
      <c r="H170" s="87" t="s">
        <v>113</v>
      </c>
      <c r="I170" s="87" t="s">
        <v>134</v>
      </c>
      <c r="J170" s="87" t="s">
        <v>135</v>
      </c>
      <c r="K170" s="102" t="s">
        <v>52</v>
      </c>
      <c r="L170" s="70"/>
    </row>
    <row r="171" ht="15" spans="1:12">
      <c r="A171" s="23"/>
      <c r="B171" s="24"/>
      <c r="C171" s="25"/>
      <c r="D171" s="31" t="s">
        <v>32</v>
      </c>
      <c r="E171" s="85" t="s">
        <v>55</v>
      </c>
      <c r="F171" s="87" t="s">
        <v>118</v>
      </c>
      <c r="G171" s="87" t="s">
        <v>136</v>
      </c>
      <c r="H171" s="87" t="s">
        <v>137</v>
      </c>
      <c r="I171" s="87" t="s">
        <v>138</v>
      </c>
      <c r="J171" s="87" t="s">
        <v>139</v>
      </c>
      <c r="K171" s="111"/>
      <c r="L171" s="70"/>
    </row>
    <row r="172" ht="15" spans="1:12">
      <c r="A172" s="23"/>
      <c r="B172" s="24"/>
      <c r="C172" s="25"/>
      <c r="D172" s="31" t="s">
        <v>33</v>
      </c>
      <c r="E172" s="85" t="s">
        <v>56</v>
      </c>
      <c r="F172" s="86" t="s">
        <v>281</v>
      </c>
      <c r="G172" s="86" t="s">
        <v>282</v>
      </c>
      <c r="H172" s="86" t="s">
        <v>282</v>
      </c>
      <c r="I172" s="86" t="s">
        <v>283</v>
      </c>
      <c r="J172" s="86" t="s">
        <v>284</v>
      </c>
      <c r="K172" s="111"/>
      <c r="L172" s="70"/>
    </row>
    <row r="173" ht="15" spans="1:12">
      <c r="A173" s="23"/>
      <c r="B173" s="24"/>
      <c r="C173" s="25"/>
      <c r="D173" s="26"/>
      <c r="E173" s="85" t="s">
        <v>248</v>
      </c>
      <c r="F173" s="87" t="s">
        <v>249</v>
      </c>
      <c r="G173" s="87" t="s">
        <v>250</v>
      </c>
      <c r="H173" s="87" t="s">
        <v>251</v>
      </c>
      <c r="I173" s="87" t="s">
        <v>252</v>
      </c>
      <c r="J173" s="87" t="s">
        <v>253</v>
      </c>
      <c r="K173" s="102" t="s">
        <v>254</v>
      </c>
      <c r="L173" s="70"/>
    </row>
    <row r="174" ht="15" spans="1:12">
      <c r="A174" s="23"/>
      <c r="B174" s="24"/>
      <c r="C174" s="25"/>
      <c r="D174" s="26"/>
      <c r="E174" s="33"/>
      <c r="F174" s="34"/>
      <c r="G174" s="34"/>
      <c r="H174" s="34"/>
      <c r="I174" s="34"/>
      <c r="J174" s="34"/>
      <c r="K174" s="111"/>
      <c r="L174" s="70"/>
    </row>
    <row r="175" ht="15" spans="1:12">
      <c r="A175" s="36"/>
      <c r="B175" s="37"/>
      <c r="C175" s="38"/>
      <c r="D175" s="39" t="s">
        <v>38</v>
      </c>
      <c r="E175" s="40"/>
      <c r="F175" s="41">
        <f>F168+F170+F171+F172+F173</f>
        <v>510</v>
      </c>
      <c r="G175" s="41">
        <f>G168+G170+G171+G172+G173</f>
        <v>15.87</v>
      </c>
      <c r="H175" s="41">
        <f>H168+H170+H171+H172+H173</f>
        <v>18.79</v>
      </c>
      <c r="I175" s="41">
        <f>I168+I170+I171+I172+I173</f>
        <v>75.33</v>
      </c>
      <c r="J175" s="41">
        <f>J168+J170+J171+J172+J173</f>
        <v>570.54</v>
      </c>
      <c r="K175" s="112"/>
      <c r="L175" s="80" t="s">
        <v>64</v>
      </c>
    </row>
    <row r="176" ht="15" spans="1:12">
      <c r="A176" s="42">
        <f>A168</f>
        <v>2</v>
      </c>
      <c r="B176" s="43">
        <f>B168</f>
        <v>5</v>
      </c>
      <c r="C176" s="44" t="s">
        <v>39</v>
      </c>
      <c r="D176" s="31" t="s">
        <v>40</v>
      </c>
      <c r="E176" s="33"/>
      <c r="F176" s="34"/>
      <c r="G176" s="34"/>
      <c r="H176" s="34"/>
      <c r="I176" s="34"/>
      <c r="J176" s="34"/>
      <c r="K176" s="111"/>
      <c r="L176" s="70"/>
    </row>
    <row r="177" ht="15" spans="1:12">
      <c r="A177" s="23"/>
      <c r="B177" s="24"/>
      <c r="C177" s="25"/>
      <c r="D177" s="31" t="s">
        <v>41</v>
      </c>
      <c r="E177" s="85" t="s">
        <v>82</v>
      </c>
      <c r="F177" s="86" t="s">
        <v>83</v>
      </c>
      <c r="G177" s="87" t="s">
        <v>285</v>
      </c>
      <c r="H177" s="87" t="s">
        <v>286</v>
      </c>
      <c r="I177" s="87" t="s">
        <v>287</v>
      </c>
      <c r="J177" s="87" t="s">
        <v>288</v>
      </c>
      <c r="K177" s="101" t="s">
        <v>84</v>
      </c>
      <c r="L177" s="70"/>
    </row>
    <row r="178" ht="15" spans="1:12">
      <c r="A178" s="23"/>
      <c r="B178" s="24"/>
      <c r="C178" s="25"/>
      <c r="D178" s="31" t="s">
        <v>44</v>
      </c>
      <c r="E178" s="88" t="s">
        <v>289</v>
      </c>
      <c r="F178" s="87" t="s">
        <v>86</v>
      </c>
      <c r="G178" s="87" t="s">
        <v>59</v>
      </c>
      <c r="H178" s="87" t="s">
        <v>290</v>
      </c>
      <c r="I178" s="87" t="s">
        <v>291</v>
      </c>
      <c r="J178" s="87" t="s">
        <v>292</v>
      </c>
      <c r="K178" s="102" t="s">
        <v>293</v>
      </c>
      <c r="L178" s="70"/>
    </row>
    <row r="179" ht="15" spans="1:12">
      <c r="A179" s="23"/>
      <c r="B179" s="24"/>
      <c r="C179" s="25"/>
      <c r="D179" s="31" t="s">
        <v>47</v>
      </c>
      <c r="E179" s="85" t="s">
        <v>88</v>
      </c>
      <c r="F179" s="89">
        <v>150</v>
      </c>
      <c r="G179" s="87" t="s">
        <v>124</v>
      </c>
      <c r="H179" s="87" t="s">
        <v>125</v>
      </c>
      <c r="I179" s="87" t="s">
        <v>126</v>
      </c>
      <c r="J179" s="87" t="s">
        <v>294</v>
      </c>
      <c r="K179" s="102" t="s">
        <v>89</v>
      </c>
      <c r="L179" s="70"/>
    </row>
    <row r="180" ht="15" spans="1:12">
      <c r="A180" s="23"/>
      <c r="B180" s="24"/>
      <c r="C180" s="25"/>
      <c r="D180" s="31" t="s">
        <v>50</v>
      </c>
      <c r="E180" s="88" t="s">
        <v>51</v>
      </c>
      <c r="F180" s="87" t="s">
        <v>58</v>
      </c>
      <c r="G180" s="87" t="s">
        <v>133</v>
      </c>
      <c r="H180" s="87" t="s">
        <v>113</v>
      </c>
      <c r="I180" s="87" t="s">
        <v>134</v>
      </c>
      <c r="J180" s="87" t="s">
        <v>135</v>
      </c>
      <c r="K180" s="102" t="s">
        <v>52</v>
      </c>
      <c r="L180" s="70"/>
    </row>
    <row r="181" ht="15" spans="1:12">
      <c r="A181" s="23"/>
      <c r="B181" s="24"/>
      <c r="C181" s="25"/>
      <c r="D181" s="31" t="s">
        <v>53</v>
      </c>
      <c r="E181" s="88" t="s">
        <v>92</v>
      </c>
      <c r="F181" s="87" t="s">
        <v>118</v>
      </c>
      <c r="G181" s="87" t="s">
        <v>195</v>
      </c>
      <c r="H181" s="87" t="s">
        <v>196</v>
      </c>
      <c r="I181" s="87" t="s">
        <v>197</v>
      </c>
      <c r="J181" s="87" t="s">
        <v>198</v>
      </c>
      <c r="K181" s="111"/>
      <c r="L181" s="70"/>
    </row>
    <row r="182" ht="15" spans="1:12">
      <c r="A182" s="23"/>
      <c r="B182" s="24"/>
      <c r="C182" s="25"/>
      <c r="D182" s="31" t="s">
        <v>54</v>
      </c>
      <c r="E182" s="85" t="s">
        <v>55</v>
      </c>
      <c r="F182" s="87" t="s">
        <v>118</v>
      </c>
      <c r="G182" s="87" t="s">
        <v>136</v>
      </c>
      <c r="H182" s="87" t="s">
        <v>137</v>
      </c>
      <c r="I182" s="87" t="s">
        <v>138</v>
      </c>
      <c r="J182" s="87" t="s">
        <v>139</v>
      </c>
      <c r="K182" s="111"/>
      <c r="L182" s="70"/>
    </row>
    <row r="183" ht="15" spans="1:12">
      <c r="A183" s="23"/>
      <c r="B183" s="24"/>
      <c r="C183" s="25"/>
      <c r="D183" s="26"/>
      <c r="E183" s="33"/>
      <c r="F183" s="34"/>
      <c r="G183" s="34"/>
      <c r="H183" s="34"/>
      <c r="I183" s="34"/>
      <c r="J183" s="34"/>
      <c r="K183" s="111"/>
      <c r="L183" s="70"/>
    </row>
    <row r="184" ht="15" spans="1:12">
      <c r="A184" s="23"/>
      <c r="B184" s="24"/>
      <c r="C184" s="25"/>
      <c r="D184" s="26"/>
      <c r="E184" s="33"/>
      <c r="F184" s="34"/>
      <c r="G184" s="34"/>
      <c r="H184" s="34"/>
      <c r="I184" s="34"/>
      <c r="J184" s="34"/>
      <c r="K184" s="111"/>
      <c r="L184" s="70"/>
    </row>
    <row r="185" ht="15.75" spans="1:12">
      <c r="A185" s="48"/>
      <c r="B185" s="49"/>
      <c r="C185" s="50"/>
      <c r="D185" s="51" t="s">
        <v>38</v>
      </c>
      <c r="E185" s="52"/>
      <c r="F185" s="90">
        <f>F177+F178+F179+F180+F181+F182</f>
        <v>710</v>
      </c>
      <c r="G185" s="53">
        <f>G177+G178+G179+G180+G181+G182</f>
        <v>23.93</v>
      </c>
      <c r="H185" s="53">
        <f>H177+H178+H179+H180+H181+H182</f>
        <v>25.38</v>
      </c>
      <c r="I185" s="53">
        <f>I177+I178+I179+I180+I181+I182</f>
        <v>100.89</v>
      </c>
      <c r="J185" s="53">
        <f>J177+J178+J179+J180+J181+J182</f>
        <v>768.56</v>
      </c>
      <c r="K185" s="114"/>
      <c r="L185" s="81" t="s">
        <v>75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2022-05-16T14:23:00Z</dcterms:created>
  <dcterms:modified xsi:type="dcterms:W3CDTF">2023-10-26T07:24:17Z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77C5DDB13CC14F2DB4E12E5331416CEB_13</vt:lpwstr>
  </property>
  <property fmtid="{D5CDD505-2E9C-101B-9397-08002B2CF9AE}" pid="3" name="KSOProductBuildVer">
    <vt:lpwstr>1049-12.2.0.13279</vt:lpwstr>
  </property>
</Properties>
</file>